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10" yWindow="-75" windowWidth="11820" windowHeight="10905" tabRatio="825"/>
  </bookViews>
  <sheets>
    <sheet name="troskovnik" sheetId="2" r:id="rId1"/>
  </sheets>
  <definedNames>
    <definedName name="_xlnm.Print_Area" localSheetId="0">troskovnik!$A$1:$G$402</definedName>
  </definedNames>
  <calcPr calcId="125725"/>
</workbook>
</file>

<file path=xl/calcChain.xml><?xml version="1.0" encoding="utf-8"?>
<calcChain xmlns="http://schemas.openxmlformats.org/spreadsheetml/2006/main">
  <c r="F220" i="2"/>
  <c r="F112"/>
  <c r="F397"/>
  <c r="F393"/>
  <c r="F392"/>
  <c r="F391"/>
  <c r="F363"/>
  <c r="F296"/>
  <c r="F250"/>
  <c r="F218"/>
  <c r="F248" l="1"/>
  <c r="F244"/>
  <c r="F240"/>
  <c r="F239" l="1"/>
  <c r="F386"/>
  <c r="F384" l="1"/>
  <c r="F381"/>
  <c r="F379"/>
  <c r="F377"/>
  <c r="F361"/>
  <c r="F360"/>
  <c r="F358"/>
  <c r="F356"/>
  <c r="F353"/>
  <c r="F351"/>
  <c r="F349"/>
  <c r="F348"/>
  <c r="F345"/>
  <c r="F343"/>
  <c r="F341"/>
  <c r="F339"/>
  <c r="F326" l="1"/>
  <c r="F324"/>
  <c r="F321"/>
  <c r="F318"/>
  <c r="F316"/>
  <c r="F314"/>
  <c r="F330" l="1"/>
  <c r="F388"/>
  <c r="F235" l="1"/>
  <c r="F161"/>
  <c r="F159"/>
  <c r="F134"/>
  <c r="F91"/>
  <c r="F265"/>
  <c r="F264"/>
  <c r="F180"/>
  <c r="F179"/>
  <c r="F178"/>
  <c r="F106"/>
  <c r="F105"/>
  <c r="F104"/>
  <c r="F103"/>
  <c r="F110"/>
  <c r="F84"/>
  <c r="F83"/>
  <c r="F217"/>
  <c r="F394" l="1"/>
  <c r="F301"/>
  <c r="F205"/>
  <c r="F206"/>
  <c r="F204"/>
  <c r="F77"/>
  <c r="F192"/>
  <c r="F209" l="1"/>
  <c r="F144"/>
  <c r="F87"/>
  <c r="F82"/>
  <c r="F102"/>
  <c r="F166" l="1"/>
  <c r="F160"/>
  <c r="F157"/>
  <c r="F158"/>
  <c r="F155"/>
  <c r="F148"/>
  <c r="F147"/>
  <c r="F286"/>
  <c r="F137"/>
  <c r="F131"/>
  <c r="F132"/>
  <c r="F130"/>
  <c r="F42"/>
  <c r="F183"/>
  <c r="F182"/>
  <c r="F99"/>
  <c r="F128"/>
  <c r="F129"/>
  <c r="F133"/>
  <c r="F135"/>
  <c r="F136"/>
  <c r="F140"/>
  <c r="F141"/>
  <c r="F149"/>
  <c r="F152"/>
  <c r="F153"/>
  <c r="F154"/>
  <c r="F156"/>
  <c r="F164"/>
  <c r="F259"/>
  <c r="F261"/>
  <c r="F185"/>
  <c r="F186"/>
  <c r="F188"/>
  <c r="F190"/>
  <c r="F43"/>
  <c r="F50"/>
  <c r="F54"/>
  <c r="F56"/>
  <c r="F79"/>
  <c r="F93"/>
  <c r="F98"/>
  <c r="F109"/>
  <c r="F281"/>
  <c r="F284"/>
  <c r="F293" l="1"/>
  <c r="F302"/>
  <c r="F268"/>
  <c r="F303" s="1"/>
  <c r="F288"/>
  <c r="F304" s="1"/>
  <c r="F193"/>
  <c r="F168"/>
  <c r="F58"/>
  <c r="F295" l="1"/>
  <c r="F292"/>
  <c r="F294"/>
  <c r="F305" l="1"/>
  <c r="F297" l="1"/>
  <c r="F306" s="1"/>
  <c r="F396" s="1"/>
  <c r="F398" l="1"/>
  <c r="F399" s="1"/>
  <c r="F400" s="1"/>
</calcChain>
</file>

<file path=xl/sharedStrings.xml><?xml version="1.0" encoding="utf-8"?>
<sst xmlns="http://schemas.openxmlformats.org/spreadsheetml/2006/main" count="511" uniqueCount="300">
  <si>
    <t>Sva rušenja, probijanja, bušenja i dubljenja treba u pravilu izvoditi ručnim alatom, s osobitom pažnjom.
Prilikom skidanja stolarije može doći do oštećenja žbuke s raznih vučenih profilacija na pročelju i izvoditelj je dužan snimiti profilacije navedenih elemenata i na njih ishoditi suglasnost odgovorne osobe za nadzor, snimke treba ishoditi suglasnost GZZZSKIP. 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Drvene šablone treba izvesti iz zdrave i čvrste građe, a da se spriječe deformacije treba ih okovati.
Sve otvore na pročelju treba odmah nakon postave skele zaštititi PVC folijom debljine 0,20 mm.
Nakon provedenih pripremnih radova, rušenja na građevini vrše se prema unaprijed utvrđenom redoslijedu dogovorenim s nadzornim inženjerom investitora.
Demontaže i rušenja izvode se u pravilu od krova prema podrumu.</t>
  </si>
  <si>
    <t>Zbog vađenja stolarije doći će do obijanje žbuke oko elemenata dekorativne plastike što treba izvoditi naročito pažljivo kako se ne bi dodatno oštetili ili ispali iz ležaja.
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t>
  </si>
  <si>
    <t>Rušenje pojedinih dijelova kao i rekonstrukcija građevine može se povjeriti  tvrtkama koje su registrirane za izvođenje radova u graditeljstvu.</t>
  </si>
  <si>
    <t>Radove rušenja pojedinih dijelova građevine treba izvoditi samo za vrijeme dnevnog svjetla. Ukoliko će se rušenje ili bilo koji drugi radov iz bilo kojeg razloga morati provoditi noću ugroženo područje mora biti osvjetljeno kao da se radi o građenju građevine.</t>
  </si>
  <si>
    <t>Radovima na rušenju pojedinih dijelova građevine ne smiju se oštećivati susjedne građevine ili parcele, a materijalom od rušenja ne smiju se zatvarati prolazi.</t>
  </si>
  <si>
    <t>Uz mjere određene ovim prikazom tvrtka koja obavlja rušenje dužna je osigurati i organizirati pravila zaštite na radu na način utvrđen Zakonom o zaštiti na radu.</t>
  </si>
  <si>
    <t xml:space="preserve">Djelatnici koji obavljaju razna rušenja i ostale radove na rekonstrukciji moraju biti obučeni, odnosno osposobljeni za taj rad. Poslodavac je dužan osigurati pružanje neposredne prve pomoći u slučaju povrede djelatnika na radu do njihovog upućivanja na liječenje. </t>
  </si>
  <si>
    <t>Jediničnom cijenom treba obuhvatiti:
- sav rad i materijal za izvedbu radova iz pojedine stavke, 
- sav transport
- sve društvene obveze vezane za radnu snagu i materijal, pripremno - završne radove.</t>
  </si>
  <si>
    <t>ZIDARSKO-FASADERSKI RADOVI - OPĆI UVJETI</t>
  </si>
  <si>
    <t>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t>
  </si>
  <si>
    <t>Kvalitetu žbuke izvoditelj je dužan dokazati pribavljanjem stručnih nalaza.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GZZZSKP i nadzorni inženjer investitora. Izrada uzoraka završne obrade uračunata je u jediničnu cijenu pojedine stavke i ne obračunava se posebno.
Sve detalje izvedbe na pročelju potrebno je dogovoriti i na njih ishoditi suglasnost predstavnika GZZZSKP i nadzornog inžinjera, a prije pristupanja izvedbi radova. Obračun svih radova vršiti kako je to naznačeno u opisu stavaka.
U jediničnu cijenu radova potrebno je obračunati:
- sve pripremne i završne radove,
- sav rad i materijal potreban za izvođenje pojedine stavke opisa,
- ispiranje i kvašenje površine zida,
- sav otežani rad na izvedbi profilacije,
- zaštita izvedenog dijela obrade pročelja,
- sav potrebni horizontalni i vertikalni transport, kao i transport do gradilišta,
- primjena svih mjera zaštite na radu,
- sve društvene obaveze.
Popis normativa za materijale koji se treba pridržavati:
- HRN B.C1. 030, B.C8.030. - građevinski gips
- HRN B.C1. 020, B.C8.042. - građevinsko vapno
- HRN B.C8.015, 022-026. - cement
- HRN B.C8.011. - portland cement
- HRN B.C8.030. - pijesak
- HRN U.M2.010., U.M2.012.
mortovi
HRN U.F2.010. - tehnički normativi za izvođenje fasaderskih radova.</t>
  </si>
  <si>
    <t>STOLARSKI RADOVI - OPĆI UVJETI</t>
  </si>
  <si>
    <t>Prije pristupanja izvođenju radova izvoditelj je dužan izvršiti detaljan pregled svih stolarskih elemenata, prozora i vrata, na uličnom pročelju i krovu.
Stolarski elementi ili njihovi dijeiovi, kao i pripadajući okov, koji su oštećeni, moraju se zamijeniti novim, prema opisima stavaka troškovnika i mjerama uzetim na licu mjesta.
Sav rad mora biti izveden kvalitetno, a za sve detatje i predložene elemente izvoditelj mora pribaviti suglasnost predstavnika GZZZSKIP i nadzornog inženjera.
Pri izradi novog elementa, u jediničnu cijenu uračunat je gotov stolarski element sa pripadajućim okovom, ugradnjom na građevini, ostakljenjem i završnom obradom onog dijela elementa koji ostaje vidljive teksture drveta.
Osobitu pažnju potrebno je posvetiti čišćenju postojećih stolarskih elemenata i njihovom popravku.
Jedinična cijena mora obuhvatiti sav rad i materijal, sav transport do i unutar gradilišta i do mjesta ugradbe, zaštitni premaz lanenim uljem, sav potreban okov, kao i sve pomoćne radove i materijale.
Sav rad, ugrađeni matrijal kao i finalni proizvod mora odgovarati važećim tehničkim propisima i normama.
Popis propisa i normi kojih se treba pridržavati:
- HRN D.E1.012. - vanjska stolarija
- HRN M.B1.024. i 510. - vijci za drvo
- HRN D.E8.193. i 235. - vodoneropusnost i hermetičnost</t>
  </si>
  <si>
    <t>Napomena: Eventualne izmjene mogu se izvoditi samo u skladu s konzervatorskim istraživanjima uz odobrenje predstavnika GZZZSIK i nadzornog inženjera.</t>
  </si>
  <si>
    <t>BRAVARSKI RADOVI - OPĆI UVJETI</t>
  </si>
  <si>
    <t>Sav upotrebljeni materijal i finalni građevinski proizvodi moraju odgovarati važećim tehničkim propisima i normama.
Popis propisa i normi kojih se treba pridržavati:
- HRN C.B3.025. - plosno željezo
- HRN C.B3.024. - kvadratno željezo
Sva nova bravarija mora biti u potpunosti izvedena kao i postojeća i prije dostave na gradilište treba biti zaštićena antikorozivnim premazom.
Svi detalji izvedbe i ugradnje bravarije moraju biti odobreni od predstavnika GZZZSKIP i nadzornog inžinjera investitora.
Snimanje postojeće bravarije i uzimanje uzoraka uključeno je u cijenu pojedine stavke i ne iskazuje se posebno.
U cijenu pojedine stavke treba uključiti:
- snimanje, uzimanje mjera i uzoraka postojeće bravarije,
- izrada i ugradnja bravarskih elemenata,
- sav vanjski i unutarnji, vertikalni i horizontalni transport,
- okov i spojna sredstva,
- ličenje i bojenje sa svim predradnjama,
- sav sitni i spojni matrijal i naknada za stojeve i alat.
Napomena:     Eventualne izmjene mogu se izvoditi samo u skladu s konzervatorskim istraživanjima uz odobrenje predstavnika GZZZSIK i nadzornog inženjera.</t>
  </si>
  <si>
    <t>SOBOSLIKARSKO-LIČILAČKI RADOVI - OPĆI UVJETI</t>
  </si>
  <si>
    <t>Sav upotrebljeni materijal kao i finalni proizvod moraju odgovarati važećim tehničkim propisima i normama.
Popis propisa i normi kojih se treba pridržavati:
- pravilnik o zaštiti na radu u građevinarstvu,
- pravilnik o tehničkim mjerama i uvjetima za zaršne radove u građevinarstvu,
- HRN U.F2.013. - tehnički uvjeti za izvođenje soboslikarskih radova,
- HRN U.F2.012. -tehnički uvjeti za izvođenje ličilačkih radova,
- HRN B.C1.030. - gips neutralan i čist,
- HRN H.K2.015. - kalijev sapun,
- HRN B.C1.020. - hidratizirano vapno
- HRN H.C5.020. -firnis lanenog ulja
- HRN H.C1.034. - cinkov kromat
- HRN H.C1.002. - uljene boje i lakovi
Svi radovi moraju se izvesti po izabranom uzorku i tonu, koje je ličilac dužan izvesti prije početka radova od materijala od kojeg će se radovi izvesti, a u svemu prema uputama proizvođača i GZZZSKIP. Na tako izvedene uzorke izvoditelj mora ishodovati suglasnost predstavnika GZZZSKIP i nadzornog inženjera investitora, pa tek onda započeti sa izvođenjem radova.</t>
  </si>
  <si>
    <t>Izbor tona, vrši se prema postojećem, a u suglasnosti s predstavnikom GZZZSKIP i nadzomim inženjerom.
Jedinična cijena obuhvaća sav rad, materijal, sve troškove nabave i dopreme, skidanje i ponovnu postavu vanjske stolarije (vratna i prozorska krila), izradu uzoraka i sva čišćenja po završetku radova.
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kvalitet nije dobar radi loše podloge neće se uzimati u obzir.</t>
  </si>
  <si>
    <t>Izrada grube i fine žbuke zaglađene završne obrade, na složenim profilacijama na podložnoj žbuci grubom i finom produžnom cementnom žbukom m-5 omjera (1:2:6) prema ostavljenim reperima. Snimanje i izrada limenih šablona je obračunata u prijašnjim radovima.
Veličina agregata do 2mm.
Obračun po m' razvijene širine bez ikakvih drugih dodataka. Šablone upotrebljavati uz obaveznu postavu vodilice (jedna šablona za jednu profilaciju bez obzira na broj pomoćnih šablona). 
Jedinična cijena 1 komada šablona uključuje komplet šablona za grubu i finu žbuku, a 1 kom šablona / 6-8m.</t>
  </si>
  <si>
    <t>Dobava i montaža ljevano željeznih cijevi sa spojnim tuljcem, uključivo asfaltiranje pločnika u širini 1m pločnika i spoja s uličnom kanalizacijom.</t>
  </si>
  <si>
    <t xml:space="preserve">Ukoliko se bojenje pročelja izvodi preko potpuno nove žbuke, tj. homogene površine, upotrijebiti će se silikatni premaz sa svim potrebnim predradnjama u skladu s uputstvom proizvođača, kao što je impregniranje površine pročelja.
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Ijuštiti. Kit za ispunjenje udubina i pukotina mora biti srodnog sastava podlozi i boji.
Ličenje bravarskih dijelova izvodi se nakon čišćenja rđe, premazom temeljne boje i potom liči vanjskom bojom za željezo u dva sloja.
Ličenje stolarije izvodi se nakon skidanja starog naličja otapalima ili paljenjem. Potom je potrebno stolariju obrusiti, natopiti firnisom, kitati te ponovo brusiti. Na tako pripremljenu podlogu nanosi se dvostruki nalič, te lakira lakom otponim  na atmosferilije. </t>
  </si>
  <si>
    <t>R.br.</t>
  </si>
  <si>
    <t>Opis stavke</t>
  </si>
  <si>
    <t>J.m.</t>
  </si>
  <si>
    <t>Jed. cijena</t>
  </si>
  <si>
    <t>Uk. cijena</t>
  </si>
  <si>
    <t>kom</t>
  </si>
  <si>
    <t>m2</t>
  </si>
  <si>
    <t>tunela se vrši po m2 tlocrtne projekcije</t>
  </si>
  <si>
    <t>ograde uz kolnik se vrši po m' objekta</t>
  </si>
  <si>
    <t>m'</t>
  </si>
  <si>
    <t>TROŠKOVNIK GRAĐEVINSKO OBRTNIČKIH RADOVA</t>
  </si>
  <si>
    <t>2.</t>
  </si>
  <si>
    <t>Dobava, postava i skidanje nakon izvršenih radova zaštite prozora na pročelju s PVC folijom 0,2 mm koja se pričvršćuje okvirima od letvica na doprozornike.
Obračun po m2 izvršene zaštite.</t>
  </si>
  <si>
    <t>KONZERVATORSKA ISTRAŽIVANJA</t>
  </si>
  <si>
    <t>ZIDARSKO-FASADERSKI RADOVI</t>
  </si>
  <si>
    <t>SNIMANJE PROFILACIJA I IZRADA LIMENIH ŠABLONA</t>
  </si>
  <si>
    <t>m3</t>
  </si>
  <si>
    <t>m2 saniranog zida</t>
  </si>
  <si>
    <t>m' sanirane istake vijenca</t>
  </si>
  <si>
    <t>Količina</t>
  </si>
  <si>
    <t>Popravak oštećenih dijelova zida i istaka nastalih ispadanjem opeke, uz predhodni pregled i upis nadzornog inženjera u građevinski dnevnik. 
Stavka obuhvaća vađenje iz ležajeva dotrajale opeke i ponovno zidanje novom istog formata u produženom mortu. Prilikom zidanja treba poštivati postojeći vez opeke, a kod istaknutih dijelova konstrukcije vijenaca opeku odsjecanjem prilagoditi izvornom obliku.
Obračun po:</t>
  </si>
  <si>
    <t>III.</t>
  </si>
  <si>
    <t>LIMARSKI RADOVI</t>
  </si>
  <si>
    <t>SOBOSLIKARSKO-LIČILAČKI RADOVI</t>
  </si>
  <si>
    <t>BRAVARSKI RADOVI</t>
  </si>
  <si>
    <t>VIII.</t>
  </si>
  <si>
    <t>Demontaža, kabela, antenskih žica.</t>
  </si>
  <si>
    <t>Ove radove izvode ovlašteni restauratori.
Dubinska impregnacija prije bojanja i bojanje 
silikonskom bojom pročeljne plastike je obračunato u soboslikarsko ličilačkim radovima.</t>
  </si>
  <si>
    <t>NAPOMENA: radioničke nacrte limarije mora odobriti predstavnik Gradskog zavoda za zaštitu spomenika kulture i prirode</t>
  </si>
  <si>
    <t>ulično pročelje</t>
  </si>
  <si>
    <t>NAPOMENA: radioničke nacrte stolarije mora odobriti predstavnik GZZZSKIP. Radove izvodi ovlašteni restaurator i majstor s iskustvom.</t>
  </si>
  <si>
    <t>Čišćenje, obnova i eventualna izrada novih elemenata pročeljne plastike.
Nakon podizanja skele i provedbe istražnih radova odredit će se oni elementi pročeljne plastike koji se trebaju:</t>
  </si>
  <si>
    <t>m1</t>
  </si>
  <si>
    <t>Ispitivanje vertikalnosti pročelja, nakon postave skele uz priststvo nadzornog inženjera. Na crtežu pročelja označiti ustanovljene neravnine  i kotirati njihove veličine.Obračun po satu</t>
  </si>
  <si>
    <t>h</t>
  </si>
  <si>
    <t>Demontaža postojećeg ležećeg žlijeba i podložnog lima s okapnicom, izrađenih od pocinčanog lima.Stavka obuhvaća i demontažu kuka. Obračun po m1razvijene širine lima.</t>
  </si>
  <si>
    <t>Prije otucanja trošne žbuke treba detaljno snimiti profilacije na građevini, korigirati profilacije i izraditi limene šablone.
Šablone treba dati na uvid i odobrenje predstavniku Zavoda za zaštitu spomenika kulture i prirode koji potvrđuje njihovu ispravnost upisom u građevinski dnevnik. Šablone upotrebljavati uz obaveznu postavu vodilice (jedna šablona za jednu profilaciju bez obzira na broj pomoćnih šablona). 
Jedinična cijena 1 komada šablona uključuje komplet šablona za grubu i finu žbuku.</t>
  </si>
  <si>
    <t>Demontaža postojećih opšava od pocinčanog lima na pročelju. Demontažu obavezno izvodi limar koji je dužan uzeti mjere i uzorke te snimiti detalje izvedbe, što je uključeno u cijenu stavke. Također u cijenu stavke uključiti i sav vertikalni i horizontalni prenos do gradilišne deponije. Obračun po m1razvijene širine.</t>
  </si>
  <si>
    <t>Demontaža ljevano željeznih cijevi, uključivo razbijanje pločnika i potreban iskop oko spoja s uličnom kanalizacijom.</t>
  </si>
  <si>
    <t>Pažljivo ručno obijanje (naročito oko profilacija i dekoracija) cjelokupne trošne produžne žbuke debljine 2.5-4cm sa zidanih zidova pročelja nakon konzervatorskih istraživanja do zdravih dijelova. Ziđepročelja je od opeke. Nakon obijanja žbuke zid očistiti čeličnim četkama, a reške skobama do dubine od 1cm. Potom cijelu površinu otprašiti i isprati vodom. Uključivo prenosi odlaganje na gradilišnu deponiju.  Na određenim mjestima ostaviti repere. 
Prozori su odbijani od površine.</t>
  </si>
  <si>
    <t>kg</t>
  </si>
  <si>
    <t>RUŠENJA I DEMONTAŽE</t>
  </si>
  <si>
    <t>Nabacivanje sloja produžnog morta na većim ulegnućima površine zidova kako bi se doveli u okomitost. Izravnanje zidova izvesti na mjestima ustanovljenim mjerenjem okomitosti zidova, a uz suglasnost nadzornog inženjera. Debljina sloja morta do 5cm.Obračun po m2</t>
  </si>
  <si>
    <t>OPĆI UVJETI UZ TROŠKOVNIK</t>
  </si>
  <si>
    <t>SKELA I PRIPREMNI RADOVI - OPĆI UVJETI</t>
  </si>
  <si>
    <t xml:space="preserve">Svi radovi se moraju izvesti prema podacima iz projektne dokumentacije, te prema tehničkim uvjetima za izvođenje skelarskih radova - HRN G.421.-110. za fasadnu skelu od bešavnih cijevi, prema pravilniku o tehničkim mjerama i uvjetima za završne radove, te prema posebnim uvjetima proizvođača.
Svi uvjeti za kakvoću materijala za konstrukcije oplate važe i za skele.
Izrada lakih pokretnih skela visine do 2 m uključena je u cijeni ostalih građevinskih radova i ne obračunava se posebno.                                                                                                     </t>
  </si>
  <si>
    <t>Skele se moraju postaviti čvrste i stabilne, solidno međusobno povezane, ukrućene i osigurane od bilo kakvog pomicanja. Za skelu treba izvođač radova izraditi statički račun i nacrt montaže skele. Izvana se skela mora osigurati ogradom od dasaka na visini od 1.0 m iznad radne platforme, a zatim povezati i ukrutiti protiv horizontalnih pomicanja. Skela mora biti opskrbljena prilazima i osiguranim penjalicama za pristup na skelu. Rastavljanje i skidanje skele vrši se oprezno, spuštanjem i slaganjem svih dijelova na određeno mjesto, vodeći računa da se objekt ne ošteti. Sva oštećenja nastala vezivanjem skele na objekt, konstrukciju ili prozorske otvore izvođač radova dužan je otkloniti o svom trošku. 
Obračun izvršenih radova vrši se u cijelosti prema “Prosječnim normama u građevinarstvu". Fasadne skele obračunavaju se po 1 m2 vertikalne projekcije skele mjerene po vanjskom rubu.</t>
  </si>
  <si>
    <t>Predviđenim radovima obuhvaćen je: sav materijal, alat, mehanizacija i uskladištenje, troškovi radne snage za kompletan rad, sve horizontalne i vertikalne transporte do mjesta ugradnje, čišćenje okoliša nakon završetka radova, svu štetu kao i troškove popravka kao posljedice nepažnje, troškove zaštite na radu, troškove atesta.</t>
  </si>
  <si>
    <t>Fasadna skela</t>
  </si>
  <si>
    <t xml:space="preserve">Prije početka radova izvođač je dužan postaviti fasadnu skelu i izraditi projekt skele sa svim mjerama zaštite radnika, prolaznika i stanara. Skela u svemu mora odgovarati postojećim propisima zaštite na radu i zaštite prolaznika i stanara. Sav materijal za izradu skele mora odgovarati postojećim tehničkim propisima i standardima.  Na skelu je potrebno postaviti svu potrebnu signalizaciju, rasvjetu, putokaze i slično.
Nacrt i proračun skele treba predočiti nadzornom inženjeru te ishoditi suglasnost nadležnih službi za postavljanje skele i zauzimanje javno prometne površine.
Skela mora sadržavati tunel za prolaz pješaka i za ulaz pješaka u građevinu.
Skela mora ispunjavati slijedeće zahtjeve:
-koristiti ispravne čelične cijevi i spojnice
-koristiti ispravnu građu od drveta
-fiksirati i učvrstiti skelu za fasadne zidove građevine na mjestima otvora
-osigurati zaštitu od pada predmeta, materijala i alata sa skele te na skelu postaviti svu potrebnu signalizaciju
Potrebno je naglasiti signalizacijom djelove gradilišta kojima se pješaci ne smiju približavati radi vlastite sigurnosti. </t>
  </si>
  <si>
    <t>Zaštita ugroženog područja mora trajati do završetka radova na uklanjanju, odvozu materijala od rušenja i uređenju terena.
Instalacije u građevini moraju se isključiti na mjestima priključaka izvan građevine. Sva rušenja treba obaviti u skladu s pravilima struke, pravilima zaštite na radu, te sa djelatnicima stručno osposobljenim za tu vrstu radova i pod neposrednim nadzorom stručnog rukovoditelja na gradilištu.</t>
  </si>
  <si>
    <t>Ručno žbukanje površina pročelja prizemlja i katova cementnim špricom, grubom (VC 50) i finom produžnom žbukom (1:3:9). Debljina žbuke prema ostavljenim reperima (2,5-4 cm).  
Dijelove pročelja gdje je žbuka deblja treba rabicirati, a žbuku nanositi u više slojeva. Na mjestima gdje treba izvesti još i nažbukavanje istaka u žbuci ili izvlačiti vijence i sl. podložnu žbuku završno izbrazdati. 
Koristiti potrebnu oplatu i letvice kod žbukanja istaka i užljebina. 
Obračun po m2 vertikalne projekcije pročelja (prozori su odbijani, a profilacije i ukrasi nisu odbijani).
Napomena: 
Za kvalitetu žbuke izvoditelj je dužan pribaviti stručni nalaz i mišljenje ovlaštene ustanove za ispitivanje kvalitete žbuke što je obuhvaćeno u jediničnu cijenu ove stavke.</t>
  </si>
  <si>
    <t>ulica</t>
  </si>
  <si>
    <t>1/I</t>
  </si>
  <si>
    <t xml:space="preserve">PROJEKTANT :  NATAŠA KLOBUČAR,DIA                                                                                   </t>
  </si>
  <si>
    <t>SKELA I PRIPREMNI RADOVI -ULIČNO PROČELJE</t>
  </si>
  <si>
    <t>1/II</t>
  </si>
  <si>
    <t>1/III.</t>
  </si>
  <si>
    <t>1/III/1</t>
  </si>
  <si>
    <t>1/III/2.</t>
  </si>
  <si>
    <t>1/III/3.</t>
  </si>
  <si>
    <t>1/III/4.</t>
  </si>
  <si>
    <t>1/III/5.</t>
  </si>
  <si>
    <t>1/III/6.</t>
  </si>
  <si>
    <t>1/I.</t>
  </si>
  <si>
    <t>1/I/1.</t>
  </si>
  <si>
    <t>1/I/2.</t>
  </si>
  <si>
    <t>1/I/3.</t>
  </si>
  <si>
    <t>1/I/4.</t>
  </si>
  <si>
    <t>1/II.</t>
  </si>
  <si>
    <t>1/II/1.</t>
  </si>
  <si>
    <t>1/II/2.</t>
  </si>
  <si>
    <t>1/II/3.</t>
  </si>
  <si>
    <t>1/II/4.</t>
  </si>
  <si>
    <t>1/II/5.</t>
  </si>
  <si>
    <t>1/II/6.</t>
  </si>
  <si>
    <t>1/II/7.</t>
  </si>
  <si>
    <t>1/II/8.</t>
  </si>
  <si>
    <t>1/III</t>
  </si>
  <si>
    <t>ZIDARSKO FASADERSKI RADOVI UKUPNO :</t>
  </si>
  <si>
    <t>1/IV.</t>
  </si>
  <si>
    <t>1/IV</t>
  </si>
  <si>
    <t>LIMARSKI RADOVI UKUPNO :</t>
  </si>
  <si>
    <t>1/V.</t>
  </si>
  <si>
    <t>1/IV/1.</t>
  </si>
  <si>
    <t>1/IV/2.</t>
  </si>
  <si>
    <t>1/IV/3.</t>
  </si>
  <si>
    <t>1/IV/4.</t>
  </si>
  <si>
    <t>1/IV/5.</t>
  </si>
  <si>
    <t>1/V/1.</t>
  </si>
  <si>
    <t>1/V</t>
  </si>
  <si>
    <t>SOBOSLIKARSKO-LIČILAČKI RADOVI UKUPNO :</t>
  </si>
  <si>
    <t>ZIDARSKO FASADERSKI RADOVI</t>
  </si>
  <si>
    <t>2/I</t>
  </si>
  <si>
    <t>RESTAURATORSKI RADOVI - ulično pročelje</t>
  </si>
  <si>
    <t>2/I/1</t>
  </si>
  <si>
    <t>Konzervatorska istraživanja žbuke i boje pročelja,  nakon postave skele, a prije rušenja, demontaža i obijanja žbuke, radi utvrđivanja izgleda pročelja u raznim povijesnim razdobljima, te radi utvrđivanja stanja obrada i konstrukcija. Po dogovoru s predstavnikom GZZSKP-a otvoriti sonde. Stavka uključuje izradu nalaza i recepture za: ravne površine katova, grubu površinu prizemlja, površinu u zoni podnožja, vučene profilacije vijenaca, nadprozornika, prozorskih klupčica, kapitela i baza pilastara, kiparskih i kamenih elemenata te stolarije i bravarije. Obračun po kom sondi.</t>
  </si>
  <si>
    <t>KONZERVATORSKA ISTRAŽIVANJA UKUPNO :</t>
  </si>
  <si>
    <t>2/II</t>
  </si>
  <si>
    <t>2/II.</t>
  </si>
  <si>
    <t>2/II/1.</t>
  </si>
  <si>
    <t>2/III</t>
  </si>
  <si>
    <t>2/III.</t>
  </si>
  <si>
    <t>2/III/1.</t>
  </si>
  <si>
    <t>2/III/2.</t>
  </si>
  <si>
    <t>2/III/3.</t>
  </si>
  <si>
    <t>2/IV</t>
  </si>
  <si>
    <t>2/IV/4.</t>
  </si>
  <si>
    <t>2/IV/6.</t>
  </si>
  <si>
    <t>2/IV/7.</t>
  </si>
  <si>
    <t>Pažljiva demontaža i montaža s pročelja kućnog broja, natpisnih ploča . Demontirane elemente pospremiti na zaštićeno mjesto do ponovne montaže, nakon sanacije pročelja koja će se izvršiti po odobrenju predstavnika GZZZSKIP. Izvoditelj snosi sve troškove ponove dobave ili izrade pojedinih elemenata u slučaju oštećenja ili otuđenja s gradilišta.</t>
  </si>
  <si>
    <t>SVEUKUPNA REKAPITULACIJA - ulično pročelje</t>
  </si>
  <si>
    <t>GRAĐEVINSKO-OBRTNIČKI RADOVI - ulično pročelje</t>
  </si>
  <si>
    <t>SVEUKUPNO bez PDV-a - ulično pročelje</t>
  </si>
  <si>
    <t>GRAĐEVINSKO OBRTNIČKI RADOVI - dvorišno pročelje</t>
  </si>
  <si>
    <t>ULIČNO PROČELJE</t>
  </si>
  <si>
    <t>SKELA I PRIPREMNI RADOVI -ULIČNO PROČELJE UKUPNO :</t>
  </si>
  <si>
    <t xml:space="preserve">SKELA I PRIPREMNI RADOVI </t>
  </si>
  <si>
    <t>RUŠENJA I DEMONTAŽE - OPĆI UVJETI</t>
  </si>
  <si>
    <t>RUŠENJA I DEMONTAŽE UKUPNO :</t>
  </si>
  <si>
    <t>STOLARSKI RADOVI:</t>
  </si>
  <si>
    <t>STOLARSKI RADOVI UKUPNO:</t>
  </si>
  <si>
    <t>BRAVARSKI  RADOVI</t>
  </si>
  <si>
    <t>BRAVARSKI RADOVI UKUPNO :</t>
  </si>
  <si>
    <t>KIPARSKI  RADOVI</t>
  </si>
  <si>
    <t>KIPARSKI RADOVI UKUPNO :</t>
  </si>
  <si>
    <t>STOLARSKI RADOVI</t>
  </si>
  <si>
    <t>GRAĐEVINSKO-OBRTNIČKI RADOVI</t>
  </si>
  <si>
    <t>1.</t>
  </si>
  <si>
    <t>Prije izvedbe skele izvođač je dužan izraditi projekt skele, sa svim mjerama zaštite radnika i prolaznika što je uključeno u cijeni stavke. Skela u svemu mora odgovarati postojećim propisima zaštite na radu i zaštite prolaznika. Svi materijali za izradu skele moraju odgovarati postojećim tehničkim propisima i standardima. 
Zgrada je visine do vijenca 17,6 m. 
Obračun po m2 vertikalne projekcije skele.</t>
  </si>
  <si>
    <t>Dobava, izrada i postava opšava od pocinčanog lima vijenca iznad prizemlja i 2.kata i klupčica i nadvoja prozora na pročelju prema detaljnoj snimci postojeće limarije koja je obuhvaćena prijašnjim stavkama.Na vanjskom rubu izvesti okapnicu udaljenu min 2 cm od žbuke, a na strani do zida lim podvući pod žbuku i uzdići 1 cm. Sva mjesta dodira lima i žbuke ili betona zaštititi bitumenskom ljepenkom. Jediničnom cijenom obuhvatiti i kompletan rad i materijal. Razvijena širina 45cm. Obračun po m1razvijene širine  lima i m2 ljepenke.</t>
  </si>
  <si>
    <t>Dobava, izrada i postava opšava od pocinčanog lima ležećeg žlijeba i kuka i podložnog lima s okapnicom, izrađenih od pocinčanog lima prema detaljnoj snimci postojeće limarije koja je obuhvaćena prijašnjim stavkama. U svemu kao u stavci 1. Razvijena širina 100cm. Obračun po m1razvijene širine  lima i m2 ljepenke.</t>
  </si>
  <si>
    <t xml:space="preserve">Dobava, izrada i postava oluka promjera 12cm  izrađenih od pocinčanog lima prema detaljnoj snimci postojeće limarije koja je obuhvaćena prijašnjim stavkama. Razvijena širina 40cm. </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</si>
  <si>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Sav materijal koji se upotrebljava mora odgovarati postojećim tehničkim propisima i normama. Ukoliko se upotrebljava materijal za koji ne postoji odgovarajući standard, njegovu kvalitetu treba dokazati atestima.
Davanjem ponude ponuditelj se obvezuje da će pravovremeno nabaviti sav materijal opisan u pojedinim stavkama troškovnika. </t>
  </si>
  <si>
    <t xml:space="preserve">
Ukoliko opis pojedine stavke dovodi izvoditelja u nedoumicu o načinu izvedbe cijena, treba pravovremeno tražiti objašnjenje od naručitelja.
Ako tijekom gradnje dođe do promjena, treba prije početka rada tražiti suglasnost nadzornog inženjera, predstavnika Gradskog zavoda za zaštitu spomenika kulture i prirode. Odnosno, sve izmjene trebaju biti ugovorene u skadu sa Zakonom o javnoj nabavi.Sve više radnje do kojih dođe uslijed promjene načina ili opsega izvedbe, a nisu na spomenuti način utvrđene, upisane i ovjerene, neće se priznati u obračunu.</t>
  </si>
  <si>
    <t>Prije izrade ponude ponuditelj može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Bez obzira na vrstu pogodbe, izvoditelj je obvezan svakodnevno voditi građevinski dnevnik u dva primjerka, a također i građevinsku knjigu, koje će redovito kontrolirati i ovjeravati nadzorni inženjer, kako bi se uvijek mogle ustanoviti stvarne količine izvedenih radova.
Sve radove treba izvoditi isključivo s vanjske strane, tj. sa skele.</t>
  </si>
  <si>
    <t>Ručni utovar demontirane limarije opšava pročelja, ruba krova, žlijebova i oluka. Stavkom je obuhvaćen utovar u kamion, prevoz , te istovar. Obračun po kg(4,25kg/m2 lima). Plaćanje svih pristojbi uključiti u cijenu.</t>
  </si>
  <si>
    <t>Ručni utovar građevinske šute, materijala od rušenja na pročelju, materijala od iskopa i slično, te prevoz, istovar izvrtanjem i planiranjem na gradskoj planirki. Obračun po m3. Plaćanje svih pristojbi uključiti u jediničnu cijenu.</t>
  </si>
  <si>
    <t>NAPOMENA: 
Nakon podizanja skele, žbuku na pročelju treba detaljno pregledati u suradnji s nadzornim inženjerom i predstavnikom GZZZSK, te odrediti opseg otucanja žbuke i upisati u građevinski dnevnik.
U troškovniku je obuhvaćeno otucavanje 100% žbuke. Na određenim mjestima se ostavljaju reperi. 
Količine radova obračunat će se prema građevinskoj knjizi koju ovjerava nadzorni inženjer.
Prije skidanja žbuke treba detaljno snimiti profilacije i izraditi šablone.
Ako se prilikom skidanja žbuke na nekim vijencima naiđe na montažnu potkonstrukciju (drvenu ili metalnu) potrebno je provjeriti da li je ta potkonstrukcija zdrava prije njenog ponovnog zatvaranja.
Površinske obrade žbuka odredit će predstavnik GZZZSK na osnovu probnih uzoraka izvođača radova.</t>
  </si>
  <si>
    <t>Bojanje žbukanog pročelja, silikonskom bojom u više tonova i u više faza:
– prvi premaz: izravnanje eventualnih neravnina pomoću hidrofobnog oplemenjenog kita s cementnim vezivom
– drugi premaz: impregnacija 1x 
– treći premaz: 2x nanošenje boje koja treba biti silikonska, paropropusna, hidrofobna i protuprašna
Tonove odabire Gradski zavod za zaštitu spomenika kulture. 
U cijenu uračunati kitanje oko prozora. 
Sve slojeve nanositi prema uputama proizvođača i konzervatorskom nadzoru. Obračunata je vertikalna projekcija pročelja sa svim profilacijama i s uključenom površinom zabata, prozori su odbijani.</t>
  </si>
  <si>
    <t>Izrada,dobava i montaža vodilica za rolete u prizemlju, prema postojećim. Obračun po kom.</t>
  </si>
  <si>
    <t>a) izrada novih vodilica</t>
  </si>
  <si>
    <t>b) ugradnja novih vodilica</t>
  </si>
  <si>
    <t>Dobava, postava i skidanje tunelske skele za prolaz pješaka izrađenog od beševnih cijevi i potrebnih spojnih elemenata, sa svim potrebnim ukrućenjima i sidrenjima. 
Pokrov tunela izraditi od mosnica položenih jedna do druge, a preko njih postaviti ljepenku s preklopima min. 10 cm ili PVC foliju. Prema ulici izvesti ogradu tunela od pune glatke oplate visine 1,0-1,5m, u svrhu zaštite od prometa u kretanju. Nakon postave skele potrebno je izvesti svu signalizaciju (rasvjeta, putokazi i sl.) kako nalažu postojeći HTZ propisi. Izvođač je dužan u nivou pločnika izvesti ograđeni prostor za odlaganje potebnih materijala, a u skladu s rješenjem o zauzimanju javno-prometne površine, što je uključeno u cijenu skele. Prije izvedbe skele izvođač je dužan izraditi projekt skele što je u cijeni stavke. Obračun se vrši po m2 vertikalne projekcije površine skele. 
U cijenu uračunati i naknadu za zauzimanje javne površine.
Obračun:</t>
  </si>
  <si>
    <t xml:space="preserve">ulično pročelje dokaznica: limene klupčice na prozorima </t>
  </si>
  <si>
    <t xml:space="preserve">limeni opšavi na donjem vijencu </t>
  </si>
  <si>
    <t xml:space="preserve">limeni opšavi na gornjem vijencu </t>
  </si>
  <si>
    <t xml:space="preserve">žbuka pročelja (osim sokla) </t>
  </si>
  <si>
    <t xml:space="preserve">sokl </t>
  </si>
  <si>
    <t xml:space="preserve">ležeći žlijeb    </t>
  </si>
  <si>
    <t xml:space="preserve">oluk    </t>
  </si>
  <si>
    <t xml:space="preserve">­ žbuka pročelja kehl špric s horizontalnim reškama </t>
  </si>
  <si>
    <t xml:space="preserve">­ žbuka glatka </t>
  </si>
  <si>
    <t xml:space="preserve">ulično pročelje  limene klupčice na prozorima </t>
  </si>
  <si>
    <t xml:space="preserve">ljepenka </t>
  </si>
  <si>
    <t>INVESTITORI : VLASNICI STAMBENE ZGRADE AMRUŠEVA 13, Zagreb</t>
  </si>
  <si>
    <t xml:space="preserve">GRAĐEVINA : AMRUŠEVA 13, Zagreb                                        k.č. 2408 k.o. Centar
</t>
  </si>
  <si>
    <t xml:space="preserve">DATUM : TRAVANJ 2022. </t>
  </si>
  <si>
    <t>ZOP:    08-22</t>
  </si>
  <si>
    <t xml:space="preserve">Na uličnom i dvorišnom pročelju vidljiva su oštećenja. Žbuka je otpala, a zbog trule limarije oštećeni su dijelovi žbuke te se stvorila plijesan, navlažuju se zidovi. Limarija na prozorskim klupčicama također je trula. </t>
  </si>
  <si>
    <t>limeni opšavi na gornjem vijencu RAZVIJENE ŠIRINE 100CM</t>
  </si>
  <si>
    <t>limeni opšavi na donjem vijencu  RAZVIJENE ŠIRINE 30CM</t>
  </si>
  <si>
    <t xml:space="preserve">ulično pročelje: limene klupčice na prozorima RAZVIJENE ŠIRINE 30CM </t>
  </si>
  <si>
    <t>Demontaža postojećeg oluka, izrađenih od pocinčanog lima.Stavka obuhvaća i demontažu kuka. Obračun po m1razvijene širine lima.</t>
  </si>
  <si>
    <t>1/II/9.</t>
  </si>
  <si>
    <t xml:space="preserve">­ žbuka vijenac              </t>
  </si>
  <si>
    <t>Nanošenje vodonepropusnog hidroizolacijskog premaza na bazi cementa na rub i gornju plohu istake vijenca iznad prizemlja 3  kata i holkere. Premaz se nanosi u 2-3 sloja na čistu, čvrstu i otprašenu podlogu. Između 2. i 3. sloja ugraditi rabic mrežicu od alkalno otpornih staklenih vlakana. Mrežicu podići i na holker.</t>
  </si>
  <si>
    <t>Dobava, izrada i postava opšava od pocinčanog lima vijenca iznad 3.kata- klupčice prozora 4.kata na pročelju prema detaljnoj snimci postojeće limarije koja je obuhvaćena prijašnjim stavkama.Na vanjskom rubu izvesti okapnicu udaljenu min 2 cm od žbuke, a na strani do zida lim podvući pod žbuku i uzdići 1 cm. Sva mjesta dodira lima i žbuke ili betona zaštititi bitumenskom ljepenkom. Jediničnom cijenom obuhvatiti i kompletan rad i materijal. Razvijena širina 150cm. Obračun po m1razvijene širine  lima i m2 ljepenke.</t>
  </si>
  <si>
    <t>– akrilni kit oko prozora i vrata</t>
  </si>
  <si>
    <t xml:space="preserve"> ulazna vrata obostrano</t>
  </si>
  <si>
    <t xml:space="preserve">Restauracija drvenih ulaznih kolnih vrata. Zidarski otvor 215 x 315 cm. Vrata su dvokrilna, zaokretna  s nadsvjetlom. Stavka obuhvaća restauraciju pazeći da se ponove sve izvorne profilacije i dimenzije. Materijal hrast drvo 1. klase. Ostakljenje jednostrukim staklom d=4mm. U cijenu uračunat sav potreban materijal i okov u svemu prema izvornim okovima. </t>
  </si>
  <si>
    <t>Demontaža te ponovna montaža nakon manjih popravaka na rešetki iznad ulaznih vrata. Dijelovi koji su iskrivljeni treba ispraviti, dovariti dijelove koji su istrunuli te ponovno izraditi dijelove koji nedostaju, izgledom i kvalitetom prema izvornim dijelovima. Nakon popravka potrebno je skinuti postojeću boju i hrđu te zaštititi premazom protiv hrđe i dvostrukim uljanim (mat) naličem. Kvalitetu i ton naliča određuje predstavnik GZZZSKIP.
obračun po kom</t>
  </si>
  <si>
    <t>Popravak, čišćenje i ličenje rešetki  na podrumskim prozorima, zaštititi premazom protiv hrđe i dvostrukim uljanim (mat) naličem. Kvalitetu i ton naliča određuje predstavnik GZZZSKIP.
Veličina rešetki 140x110cm.Obračun po kom.</t>
  </si>
  <si>
    <t>Restauracija na licu mjesta ovalnog medaljona  ispod prozora 3. i 2.kata. Eventualno izrada manjih elemenataa koji nedostaju (skidanje, uzimanje kalupa,izradai ponovno integriraje u reljef Obračun po kom.</t>
  </si>
  <si>
    <t>a) šesterokuotni medaljon</t>
  </si>
  <si>
    <t>Obnova donjeg kamenog sokla oko ulaznih vrata obuhvaća čišćenje  pjeskarenjem, krpanje oštećenja i obrada prema postojećem, strukturalno ujednačavanje i zaštita. Radove izvodi ovlašteni restaurator uz konzervatorski nadzor. Sokl je visine 40 cm.</t>
  </si>
  <si>
    <t>Novi sokl od kamene žbuke obuhvaća nanošenje žbuke, kemijsko i mehaničko čišćenje, krpanje pukotina bisek mortom, tonsko ujednačavanje. Radove izvodi ovlašteni restaurator uz konzervatorski nadzor. Sokl je visine 160 cm.</t>
  </si>
  <si>
    <t>KROVOPOKRIVAČKI I TESARSKI RADOVI</t>
  </si>
  <si>
    <t xml:space="preserve"> OPĆI UVJETI ZA KROVOPOKRIVAČKE RADOVE              
             Sav upotrebljeni materijal i finalni građevinski proizvodi moraju odgovarati postojećim tehničkim propisima i HR normana.
            Izvoditelj je dužan na zahtjev investitora i nadzornog inžinjera predočiti uzroke i prospekte za pojedine materijale koji se planiraju upotrijebiti, kao i predočiti njihove ateste o kvaliteti, izdane od ovlašteneorganizacije.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omogučavale skupljanje i zadržavanje vode.
            Prije početka pokrivanja krova sva limarija krova mora biti gotova i postavljena. 
            Jedinična cijena obuhvaća sav rad, materijal, transport do gradilišta i sav horizontalan i vertikalan transport na gradilištu, te sav sitni spojni i pomćni materijal.
            Sve radove treba izvesti stručno i solidno, prema tehničkim propisima i pravilima dobrog zanata.
            Norme za pokrivačke radove:
-HRN S. B.D1 .009. – vučeni crijepovi od gline
-HRN S. B. D1.010 –  prešani crijepovi od gline
            Norme za tesarske radove:
- HRN S.D.B7.020. –  tesano crnogorično drvo
-HRN S.D.C1.040. I 041. – rezano crnogorično drvo
</t>
  </si>
  <si>
    <t xml:space="preserve"> OPĆI UVJETI ZA TESARSKE RADOVE:                                      
             Sav upotrebljeni materijal i finalni građevinski proizvodi moraju odgovarati postojećim tehničkim propisima i HR normama.
            Prilikom izvedbe tesarskih radova treba se u svemu pridržavati svih važećih propisa i standarda za drvene konstrukcije.
- Pravilnik o zaštiti na radu u građevinarstvu
- rezana građa, ispitivanje oplate i skele                     HRN D.C1.040.,041. I 042.
  (izvođenje drvenih skela i oplata)                                  HRN U.C9.400.
- ispitivanje ploča vlaknatica i iverica                                HRN D.D8.100. do 114.
- slojevito drvo, terminologija i definicija                            HRN D.10.060-1969.
- ispitivanje drveta, opći dio                                              HRN  D.A1.020-1957.
- ispitivanje drveta, održavanje sadržaja vlage                 HRN D.A1.043-1979.
- ispitivanje drveta, određivanje zatezne čvrtoće u
  pravcu vlakana                                                               HRN D.A1.048-1979.
- ispitivanje drveta, zatezna čvrstoća okomito na 
  drvena vlakna                                                                  HRN D.A1.052-1958.
- zaštita drveta, ispitivanje otpornosti prema gljivama, 
  usporedna otpornost različitih vrsta drveta                   HRN D.A1.058-1971.
- furnirske i stolarske ploče, određivanje stupnja 
  slijepljensosti                                                                HRN D.A1.072.1972.
- tesana građa četinara                                                    HRN D.B7.020-1955.
- ploče vlaknatice ( lesonit ploče), tehnički uvjeti
  za izradu i isporuku                                                       HRN D.C5.022-1968.
</t>
  </si>
  <si>
    <t>KROVOPOKRIVAČKI I TESARSKI RADOVI:</t>
  </si>
  <si>
    <t>Detaljan pregled, postava osb pločama debljine 18mm, postava letvi i kontraletvi na krovu , novim letvama presjeka 4x5cm na osnom razmaku 15 cm. Stavkom obuhvaćen i fungicidni premaz  letava.Stavkom je obuhvaćeno i izravnavanje krovne plohe - tumplanje krova. Stavkom je obuhvaćen i sav vertikalni i horizontalni transport na gradilišnu deponiju. Obračun po m2.</t>
  </si>
  <si>
    <t>Nabava i ugradnja vodonepropusne – paropropusne krovne folije kao npr. Tondach FOL-S 145 g/m2. Polaganje preko podaščane krovne konstrukcije (osb). Foliju postavljati prema tehničkim uputama proizvođača. Foliju pravilno zategnuti i pričvrstiti na mjestima preklopa. Preklop između redova folije iznosi min. 10 cm. Obračun po m2 površine krova</t>
  </si>
  <si>
    <t>Detaljan pregled i zamjena drvene građe (rogova) na krovu. Stavkom obuhvaćen i fungicidni premaz stare i nove građe. Stavkom je obuhvaćen i sav vertikalni i horizontalni transport na gradilišnu deponiju. Obračun po m2.</t>
  </si>
  <si>
    <t>nova građa</t>
  </si>
  <si>
    <t>premaz</t>
  </si>
  <si>
    <t>Nabava i ugradnja glatkih sljemenjaka na sljemenu i grebenima. Sljemenjaci se ugrađuju montažno, postavljanjem sljemenjaka na prethodno ugrađenu sljemeno/grebenu aluminijsku traku za prozračivanje – crvene boje i min. širine 280 mm, pričvršćivanjem kopčama za sljemenjake. U slučaju veće izloženosti objekta udarima vjetra, sljemenjake dodatno učvrstiti zvonastim vijcima sa brtvom. Na spoju dva grebena sa sljemenom ugrađuju se trostrani keramički razdjelnici u boji crijepa, te se pričvršćuju zvonastim vijcima sa brtvom. Stavka obuhvaća nabavu i ugradnju sljemenjaka, aluminijske sljemeno/grebene trake za prozračivanje, trostranih razdjelnika, kopči za sljemenjake, kao i držača sljemeno-grebene letve podesivih po visini, te zvonastih vijaka. Obračun po m1 sljemena i grebena.</t>
  </si>
  <si>
    <t>Nabava i ugradnja odzračnika. Obračun po kom.</t>
  </si>
  <si>
    <t>Nabava i ugradnja aluminijskog češlja i mrežice za sprječavanje ulaska ptica i insekata u sloj za prozračivanje krova. Postavljanje duž cijele strehe krova. Fiksirati vijcima ili čavlima. Obračun po m1 strehe krova.</t>
  </si>
  <si>
    <t>Nabava i postavljanje točkastih snjegobrana 2kom/m2. U drugom redu crijepa od strehe postavljaju se točkasti snjegobrani na svaki crijep. Obračun po kom.</t>
  </si>
  <si>
    <t>UKUPNO KROVOPOKRIVAČKI I TESARSKI RADOVI:</t>
  </si>
  <si>
    <t>LIMARSKI RADOVI - OPĆI UVJETI</t>
  </si>
  <si>
    <t xml:space="preserve">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cinkotit lim HRN C.E4.020.
Pomoćni i vezivni materijali kalaj, zakovice, zavrtnji i drugo moraju odgovarati odredbama HR normi.
Sve radove treba izvesti stručno i solidno, prema tehničkim proisirna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inadzornog inženjera.
Različite vrste metala, koje se uslijed elektrolitskih pojava međusobno razaraju, ne smiju se izravno dodirivati. </t>
  </si>
  <si>
    <t>Sve željezne dijelove koji dolaze u dodir s cinkom ili pocinčanim limom treba preličiti asfaltnim lakom, ili odgovarajučim sredstvom. Kod polaganja lima na masivne podloge, potrebno je podloge prije oblaganja obložiti slojem krovne Ijepenke br. 120 radi sprečavanja štetnih kemijskih utjecaja na lim.
Sva se učvršćenja i povezivanja limova moraju izvesti tako da konstrukcija bude osigurana od nevremena, atmosferilija i prodora vode u objekt, i da pojedini dijelovi mogu nesmetano raditi kod temperaturnih promjena bez štete po ispravnost konstrukcije.
U jediničnim cijenama uračunato je:
- naknada za kompletni rad (izrada i montaža),
- materijal,
- svi vanjski i unutarnji, horizontalni i vertikalni transporti,
- sav sitni i spojni materijal i matrijal za učvršćenje (kuke, plosna željeza, žica za
učvršćenje, vijci, zakovice i sl.).
Izmjere je potrebno izvršiti na gradilištu, nakon izvedbe, obračunato prema građevinskim normama.
Obračun se vrši po m ili m2, ovisno o vrsti elementa, prema važećim građevinskim normama za pojedine radove, što je i naznačeno u pojedinim stavkama troškovnika.</t>
  </si>
  <si>
    <t>Eventualne nejasnoće oko načina izvedbe ili obračuna izvoditelj je dužan razjasniti sa nadzornim inženjerom prije samog pristupanja izvođenju.</t>
  </si>
  <si>
    <t>UKUPNO LIMARSKI RADOVI:</t>
  </si>
  <si>
    <t>Demontaža opšava od pocinčanog lima na spoju krova i dimnjaka razvijene širine 50-60 cm. Obračun po m1.</t>
  </si>
  <si>
    <t>Demontaža opšava od pocinčanog lima na spoju krova i zabatnog zida razvijene širine 50-60 cm. Obračun po m1.</t>
  </si>
  <si>
    <t>Demontaža opšava od pocinčanog lima na spoju krova i krovnih prozora razvijene širine 30 cm. Obračun po m1.</t>
  </si>
  <si>
    <t>Demontaža</t>
  </si>
  <si>
    <t>metalnih krovnih  prozora dim 60x60 i odvoz na gradilišnu deponiju.  Obračun po komadu.</t>
  </si>
  <si>
    <t>Ručni utovar demontirane limarije opšava pročelja, ruba krova, žlijebova i oluka. Stavkom je obuhvaćen utovar u kamion, prevoz na udaljenost do 20km, te istovar. Obračun po kg(4,25kg/m2 lima). Plaćanje svih pristojbi uključiti u cijenu.</t>
  </si>
  <si>
    <t>Ručni utovar građevinske šute uključivo smeće i šute na tavanu, materijala od rušenja na pročelju, materijala od iskopa i slično, te prevoz na udaljenost do 20km, istovar izvrtanjem i planiranjem na gradskoj planirki. Obračun po m3. Plaćanje svih pristojbi uključiti u jediničnu cijenu.</t>
  </si>
  <si>
    <t>RUŠENJA I DEMONTAŽE UKUPNO:</t>
  </si>
  <si>
    <t>KROV</t>
  </si>
  <si>
    <t>Nabava i postavljanje linearnih snjegobrana na limenom krovu u 2 reda. Obračun po kom.</t>
  </si>
  <si>
    <t>Skidanje postojećeg pokrova od valovitog salonita prema ULIČNOJ strani objekta.. Rad izvoditi posebno pažljivo uz istovremeno zaštićivanje potkrovlja plastičnim međusobno zavarenim folijama učvršćenim letvicama na krovnu konstrukciju, što je uključeno u cijenu stavke.Stavkom je obuhvaćen i sav vertikalni i horizontalni transport na gradilišnu deponiju. Obračun po m2.</t>
  </si>
  <si>
    <t>Skidanje postojećeg pokrova od utorenog crijepa prema DVORIŠNOJ I ULIČNOJ strani objekta, uključivo skidanje sljemenjaka. Rad izvoditi posebno pažljivo uz istovremeno zaštićivanje potkrovlja plastičnim međusobno zavarenim folijama učvršćenim letvicama na krovnu konstrukciju, što je uključeno u cijenu stavke.Stavkom je obuhvaćen i sav vertikalni i horizontalni transport na gradilišnu deponiju. Obračun po m2.</t>
  </si>
  <si>
    <t>3/I</t>
  </si>
  <si>
    <t>3/I/1</t>
  </si>
  <si>
    <t>3/I/2</t>
  </si>
  <si>
    <t>3/I/3</t>
  </si>
  <si>
    <t>3/I/4</t>
  </si>
  <si>
    <t>3/I/5</t>
  </si>
  <si>
    <t>3/I/6</t>
  </si>
  <si>
    <t>3/II.</t>
  </si>
  <si>
    <t>3/II/1</t>
  </si>
  <si>
    <t>3/II/2</t>
  </si>
  <si>
    <t>3/II/3</t>
  </si>
  <si>
    <t>3/II/4</t>
  </si>
  <si>
    <t>3/II/5</t>
  </si>
  <si>
    <t>3/II/6</t>
  </si>
  <si>
    <t>3/II/7</t>
  </si>
  <si>
    <t>3/II/8</t>
  </si>
  <si>
    <t>3/II/9</t>
  </si>
  <si>
    <t>3/II/10</t>
  </si>
  <si>
    <t>3/II/11</t>
  </si>
  <si>
    <t>3/III.</t>
  </si>
  <si>
    <t>3/III/1</t>
  </si>
  <si>
    <t>3/III/2</t>
  </si>
  <si>
    <t>3/III/3</t>
  </si>
  <si>
    <t>3/III/4</t>
  </si>
  <si>
    <t>Dobava, izrada i postava opšava od pocinčanog lima na spoju krova i dimnjaka razvijene širine 50-60 cm. Obračun po m1.</t>
  </si>
  <si>
    <t>Dobava, izrada i postava opšava od pocinčanog lima na spoju krova i zabatnog zida razvijene širine 50-60 cm. Obračun po m1.</t>
  </si>
  <si>
    <t>Dobava, izrada i postava opšava od pocinčanog lima na spoju krova i krovnih prozora razvijene širine 30 cm. Obračun po m1.</t>
  </si>
  <si>
    <t>Dobava, izrada i postava</t>
  </si>
  <si>
    <t>metalnih krovnih  prozora dim 60x60.  Obračun po komadu.</t>
  </si>
  <si>
    <t>3/III/5</t>
  </si>
  <si>
    <t xml:space="preserve">Dobava, izrada i postava pokrova od dvostukog falcanog lima debljine 0,50mm. Daskanje OSB pločama 1,8cm, na to se postavlja paropropusna-vodonepropusna folija. Na foliju se polažu uzdužne letve 3x5za ventilirajući sloj pa se potom daska daskama debljine 2cm, na daske se postavlja antikondenz  filc pa lim. Pričvrščuje se kopčama na daske. Tonove odabire Gradski zavod za zaštitu spomenika kulture. Ugradnja
okapnog lima prema žlijebu i ugradnja "češlja" i odzrake i mrežice na sljemenu  krova. Obračun po m2 krova. </t>
  </si>
  <si>
    <t>ULIČNO i DVORIŠNO PROČELJE i KROV</t>
  </si>
  <si>
    <t>SVEUKUPNO bez PDV-a - KROV</t>
  </si>
  <si>
    <t xml:space="preserve">GRAĐEVINSKO-OBRTNIČKI SVEUKUPNO bez PDV-a - ulično pročelje </t>
  </si>
  <si>
    <t>RESTAURATORSKI SVEUKUPNO bez PDV-a - ulično pročelje</t>
  </si>
  <si>
    <t xml:space="preserve"> KROV</t>
  </si>
  <si>
    <t>PDV 25%</t>
  </si>
  <si>
    <t xml:space="preserve"> REKAPITULACIJA - KROV</t>
  </si>
  <si>
    <t>elaborat</t>
  </si>
  <si>
    <t>2/II/2.</t>
  </si>
  <si>
    <t>a) restauracija postojećih kolnih vrata</t>
  </si>
  <si>
    <t>a) prizemlje 180x200</t>
  </si>
  <si>
    <t>b) 1.kat 180x200</t>
  </si>
  <si>
    <t>2/II/3.</t>
  </si>
  <si>
    <t>Demontaža postojećih Pvc i Al prozora s nadgradnim roletama, Izrada i ugradnja novih drvenih prozora na  prizemlju i 1.katu. Zidarski otvor 180 x 200 cm. Prozor je  trokrilni dvostruki strodijelnim nadsvjetlom. Stavka obuhvaća izradu kompletno novog doprozornika i svih krila pazeći da se ponove sve izvorne profilacije i dimenzije. Materijal suho smrekovo drvo 1. klase. Ostakljenje jednostrukim staklom d=4mm. U cijenu uračunat sav potreban materijal i okov u svemu prema izvornim okovima. U cijenu uračunata demontaža postojećih i odvoz na gradsku deponiju.</t>
  </si>
  <si>
    <t>a) podrum 160x110</t>
  </si>
  <si>
    <t>2/II/4.</t>
  </si>
  <si>
    <t>Demontaža postojećih Pvc i Al prozora s , Izrada i ugradnja novih drvenih prozora na podrumu.. Zidarski otvor 160 x 110 cm. Prozor je  trokrilni dvostruki . Stavka obuhvaća izradu kompletno novog doprozornika i svih krila pazeći da se ponove sve izvorne profilacije i dimenzije. Materijal suho smrekovo drvo 1. klase. Ostakljenje jednostrukim staklom d=4mm. U cijenu uračunat sav potreban materijal i okov u svemu prema izvornim okovima. U cijenu uračunata demontaža postojećih i odvoz na gradsku deponiju.</t>
  </si>
  <si>
    <t>Demontaža postojećih Al vrata , Izrada i ugradnja novih drvenih vrata na podrumu,  Zidarski otvor 110 x 212 cm. Prozor je  trokrilni dvostruki strodijelnim nadsvjetlom. Stavka obuhvaća izradu kompletno novog dovratnika i svih krila pazeći da se ponove sve izvorne profilacije i dimenzije. Materijal suho smrekovo drvo 1. klase. U cijenu uračunat sav potreban materijal i okov u svemu prema izvornim okovima. U cijenu uračunata demontaža postojećih i odvoz na gradsku deponiju.</t>
  </si>
  <si>
    <t>a) podrum 110x212</t>
  </si>
  <si>
    <t>Dobava, dostava, montaža i demontaža nakon izvedenih radova fasadne zidarske skele za popravak uličnog pročelja na već postavljenu tunelsku skelu i na asfaltirani pločnik.
Skelu izraditi od bešavnih cijevi, spojnih elemenata i ukruta. Radna platforma će se izvesti od mosnica debljine 4,8 cm i širine 25 cm. Oko radnih platforma postavlja se zaštitna ograda visine 1m koja se sastoji od rukohvata i ispune od metalnih mreža.
U podnožju ograde uz radnu platformu postaviti vertikalno mosnicu visine 20 cm.
Skelu je potrebno ukrutiti i sidriti u objekt pomoću kuka za pričvršćenje skele kako bi se osigurala od prevrtanja. Skela se oslanja i učvršćuje vijcima M12 preko metalnih podložnih papuča i fosni u čvrstu i stabilnu podlogu.
Potrebno je izvesti al. ljestve unutar skele za vertikalnu komunikaciju zbog vršenja nadzora u toku izvođenjem radova. Na vanjski dio skele postaviti jutenu ili plastičnu zaštitu koju treba pričvrstiti na konstrukciju.</t>
  </si>
  <si>
    <r>
      <t xml:space="preserve">FAZA:  REKONSTRUKCIJA KROVA i  ULIČNOG PROČELJA -  </t>
    </r>
    <r>
      <rPr>
        <b/>
        <sz val="28"/>
        <rFont val="Arial"/>
        <family val="2"/>
        <charset val="238"/>
      </rPr>
      <t>TROŠKOVNIK A</t>
    </r>
  </si>
  <si>
    <r>
      <rPr>
        <b/>
        <sz val="10"/>
        <rFont val="Arial"/>
        <family val="2"/>
        <charset val="238"/>
      </rPr>
      <t>A.1)</t>
    </r>
    <r>
      <rPr>
        <sz val="10"/>
        <rFont val="Arial"/>
        <family val="2"/>
        <charset val="238"/>
      </rPr>
      <t xml:space="preserve"> završni dio tavanskog vijenaca 
       r.š. 60cm </t>
    </r>
  </si>
  <si>
    <r>
      <rPr>
        <b/>
        <sz val="10"/>
        <rFont val="Arial"/>
        <family val="2"/>
        <charset val="238"/>
      </rPr>
      <t>A.2)</t>
    </r>
    <r>
      <rPr>
        <sz val="10"/>
        <rFont val="Arial"/>
        <family val="2"/>
        <charset val="238"/>
      </rPr>
      <t xml:space="preserve"> donji dio tavanskog vijenaca 
       r.š. 150cm </t>
    </r>
  </si>
  <si>
    <r>
      <rPr>
        <b/>
        <sz val="10"/>
        <rFont val="Arial"/>
        <family val="2"/>
        <charset val="238"/>
      </rPr>
      <t xml:space="preserve">A.3) </t>
    </r>
    <r>
      <rPr>
        <sz val="10"/>
        <rFont val="Arial"/>
        <family val="2"/>
        <charset val="238"/>
      </rPr>
      <t xml:space="preserve"> vijenac između prizemlja i 1.kata 
       r.š.  35 cm </t>
    </r>
  </si>
  <si>
    <r>
      <rPr>
        <b/>
        <sz val="10"/>
        <rFont val="Arial"/>
        <family val="2"/>
        <charset val="238"/>
      </rPr>
      <t>A.4)</t>
    </r>
    <r>
      <rPr>
        <sz val="10"/>
        <rFont val="Arial"/>
        <family val="2"/>
        <charset val="238"/>
      </rPr>
      <t xml:space="preserve"> vijenca između prizemlja i 1.kata
       r.š.  35 cm </t>
    </r>
  </si>
  <si>
    <r>
      <rPr>
        <b/>
        <sz val="10"/>
        <rFont val="Arial"/>
        <family val="2"/>
        <charset val="238"/>
      </rPr>
      <t>A.5)</t>
    </r>
    <r>
      <rPr>
        <sz val="10"/>
        <rFont val="Arial"/>
        <family val="2"/>
        <charset val="238"/>
      </rPr>
      <t xml:space="preserve"> erte prozora 1.  2. i 3. kata
       r.š.  35cm </t>
    </r>
  </si>
  <si>
    <r>
      <rPr>
        <b/>
        <sz val="10"/>
        <rFont val="Arial"/>
        <family val="2"/>
        <charset val="238"/>
      </rPr>
      <t>A.6)</t>
    </r>
    <r>
      <rPr>
        <sz val="10"/>
        <rFont val="Arial"/>
        <family val="2"/>
        <charset val="238"/>
      </rPr>
      <t xml:space="preserve"> erte ulaznih vrata
       r.š. 120cm </t>
    </r>
  </si>
  <si>
    <r>
      <rPr>
        <b/>
        <sz val="10"/>
        <rFont val="Arial"/>
        <family val="2"/>
        <charset val="238"/>
      </rPr>
      <t>A.6)</t>
    </r>
    <r>
      <rPr>
        <sz val="10"/>
        <rFont val="Arial"/>
        <family val="2"/>
        <charset val="238"/>
      </rPr>
      <t xml:space="preserve"> erte ulaznih vrata -donji dio
       r.š. 120cm </t>
    </r>
  </si>
  <si>
    <r>
      <rPr>
        <b/>
        <sz val="10"/>
        <rFont val="Arial"/>
        <family val="2"/>
        <charset val="238"/>
      </rPr>
      <t xml:space="preserve">A.8) </t>
    </r>
    <r>
      <rPr>
        <sz val="10"/>
        <rFont val="Arial"/>
        <family val="2"/>
        <charset val="238"/>
      </rPr>
      <t xml:space="preserve">klupčica prozora prizemlja
       r.š. 35 cm </t>
    </r>
  </si>
  <si>
    <r>
      <rPr>
        <b/>
        <sz val="10"/>
        <rFont val="Arial"/>
        <family val="2"/>
        <charset val="238"/>
      </rPr>
      <t xml:space="preserve">A.9) </t>
    </r>
    <r>
      <rPr>
        <sz val="10"/>
        <rFont val="Arial"/>
        <family val="2"/>
        <charset val="238"/>
      </rPr>
      <t xml:space="preserve">klupčica prozora 1. 2. i 3.kata
       r.š. 35 cm </t>
    </r>
  </si>
  <si>
    <r>
      <rPr>
        <b/>
        <sz val="10"/>
        <rFont val="Arial"/>
        <family val="2"/>
        <charset val="238"/>
      </rPr>
      <t>B.1.)</t>
    </r>
    <r>
      <rPr>
        <sz val="10"/>
        <rFont val="Arial"/>
        <family val="2"/>
        <charset val="238"/>
      </rPr>
      <t xml:space="preserve"> profilacija  prizemlja utori
       r.š. 20 cm </t>
    </r>
  </si>
  <si>
    <r>
      <rPr>
        <b/>
        <sz val="10"/>
        <rFont val="Arial"/>
        <family val="2"/>
        <charset val="238"/>
      </rPr>
      <t>A.1)</t>
    </r>
    <r>
      <rPr>
        <sz val="10"/>
        <rFont val="Arial"/>
        <family val="2"/>
        <charset val="1"/>
      </rPr>
      <t xml:space="preserve"> završni dio tavanskog vijenaca 
       r.š. 60cm </t>
    </r>
  </si>
  <si>
    <r>
      <rPr>
        <b/>
        <sz val="10"/>
        <rFont val="Arial"/>
        <family val="2"/>
        <charset val="238"/>
      </rPr>
      <t>A.2)</t>
    </r>
    <r>
      <rPr>
        <sz val="10"/>
        <rFont val="Arial"/>
        <family val="2"/>
        <charset val="1"/>
      </rPr>
      <t xml:space="preserve"> donji dio tavanskog vijenaca 
       r.š. 150cm </t>
    </r>
  </si>
  <si>
    <r>
      <rPr>
        <u/>
        <sz val="9"/>
        <rFont val="Arial"/>
        <family val="2"/>
        <charset val="238"/>
      </rPr>
      <t xml:space="preserve">a) obnoviti: </t>
    </r>
    <r>
      <rPr>
        <sz val="9"/>
        <rFont val="Arial"/>
        <family val="2"/>
        <charset val="238"/>
      </rPr>
      <t xml:space="preserve">
Čišćenje i sanacija manje oštećenih dijelova pročeljne plastike uličnog pročelja. Stavka obuhvaća slijedeće radove:
- čišćenje profilacija pranjem vodom pod kontroliranim tlakom
- pažljivo mehaničko čišćenje pročeljne plastike
- demodeliranje nedostajućih formi na svim oštećenim dijelovima pročeljne plastike
- učvršćivanje elemenata pročeljne plastike trnovima od inoksa
- popravak svih oštećenja, retuširanje i zaštita
</t>
    </r>
    <r>
      <rPr>
        <u/>
        <sz val="9"/>
        <rFont val="Arial"/>
        <family val="2"/>
        <charset val="238"/>
      </rPr>
      <t>b) izraditi novi elementi:</t>
    </r>
    <r>
      <rPr>
        <sz val="9"/>
        <rFont val="Arial"/>
        <family val="2"/>
        <charset val="238"/>
      </rPr>
      <t xml:space="preserve">
Izvedba novih dijelova pročeljne plastike u svemu kao postojeća. Stavka obuhvaća:
- uzimanje otisaka za izradu odljeva dijelova pročelja
- izradu odljeva dijelova pročelja u ateljeu
- dostavu do gradilišta
- montažu s nehrđajućim klinovima</t>
    </r>
  </si>
  <si>
    <r>
      <t>Ib</t>
    </r>
    <r>
      <rPr>
        <sz val="10"/>
        <rFont val="Arial"/>
        <family val="2"/>
        <charset val="238"/>
      </rPr>
      <t>.</t>
    </r>
  </si>
  <si>
    <r>
      <t>3/I</t>
    </r>
    <r>
      <rPr>
        <sz val="10"/>
        <rFont val="Arial"/>
        <family val="2"/>
        <charset val="238"/>
      </rPr>
      <t>.</t>
    </r>
  </si>
  <si>
    <r>
      <t>Nabava i ugradnja vučenog crijepa malog formata kao npr. Tondach Biber Natur Color crveni, uz ugradnju podsljemenih, strešnih i rubnih crijepova. Crijep mora zadovoljavati standarde norme HRN EN 1304:2013. Utrošak crijepa min. 30,6 kom/m</t>
    </r>
    <r>
      <rPr>
        <vertAlign val="superscript"/>
        <sz val="10"/>
        <rFont val="Arial"/>
        <family val="2"/>
        <charset val="238"/>
      </rPr>
      <t>2</t>
    </r>
    <r>
      <rPr>
        <sz val="10"/>
        <rFont val="Arial"/>
        <family val="2"/>
        <charset val="238"/>
      </rPr>
      <t>. Crijep se postavlja na drvenu potkonstrukciju od kontraletvi min. dimenzija 8x5 cm i horizontalnih letvi min. dimenzija 5x3 cmna osnom razmaku 15 cm.Stavkom obuhvaćen i fungicidni premaz  letava. Obavezna ugradnja odzračnih setova u drugom redu crijepa od sljemena, minimalno po jedan odzračni set između svaka dva roga konstrukcije krova. Crijep je potrebno pričvrstiti vijcima. Pričvršćuje se svaki treći crijep, uz obavezno pričvršćivanje svakog crijepa na strehi i u blizini rubova krova, kao i crijepova u blizini grebena i uvala, te u blizini krovnih prodora. U slučaju veće izloženosti objekta udarima vjetra, ugraditi kopče za Biber crijep prema uputi proizvođača crijepa. Obračun po m</t>
    </r>
    <r>
      <rPr>
        <vertAlign val="superscript"/>
        <sz val="10"/>
        <rFont val="Arial"/>
        <family val="2"/>
        <charset val="238"/>
      </rPr>
      <t>2</t>
    </r>
    <r>
      <rPr>
        <sz val="10"/>
        <rFont val="Arial"/>
        <family val="2"/>
        <charset val="238"/>
      </rPr>
      <t xml:space="preserve"> površine krova.</t>
    </r>
  </si>
  <si>
    <t>SVEUKUPNO (ulično +krov)                                - bez PDV-a:</t>
  </si>
  <si>
    <t>SVEUKUPNO (ulično +krov)   s PDV-om:</t>
  </si>
</sst>
</file>

<file path=xl/styles.xml><?xml version="1.0" encoding="utf-8"?>
<styleSheet xmlns="http://schemas.openxmlformats.org/spreadsheetml/2006/main">
  <numFmts count="3">
    <numFmt numFmtId="43" formatCode="_-* #,##0.00\ _k_n_-;\-* #,##0.00\ _k_n_-;_-* &quot;-&quot;??\ _k_n_-;_-@_-"/>
    <numFmt numFmtId="164" formatCode="###,##0.00"/>
    <numFmt numFmtId="165" formatCode="0.0"/>
  </numFmts>
  <fonts count="24">
    <font>
      <sz val="10"/>
      <name val="Arial"/>
      <charset val="238"/>
    </font>
    <font>
      <sz val="10"/>
      <name val="Arial"/>
      <family val="2"/>
      <charset val="238"/>
    </font>
    <font>
      <sz val="11"/>
      <name val="Arial"/>
      <family val="2"/>
      <charset val="238"/>
    </font>
    <font>
      <b/>
      <sz val="11"/>
      <name val="Arial"/>
      <family val="2"/>
      <charset val="238"/>
    </font>
    <font>
      <b/>
      <sz val="10"/>
      <name val="Arial"/>
      <family val="2"/>
      <charset val="238"/>
    </font>
    <font>
      <b/>
      <sz val="10"/>
      <name val="Arial"/>
      <family val="2"/>
      <charset val="1"/>
    </font>
    <font>
      <sz val="11"/>
      <name val="Arial"/>
      <family val="2"/>
      <charset val="1"/>
    </font>
    <font>
      <sz val="10"/>
      <name val="Arial"/>
      <family val="2"/>
      <charset val="1"/>
    </font>
    <font>
      <sz val="8"/>
      <name val="Arial"/>
      <family val="2"/>
      <charset val="238"/>
    </font>
    <font>
      <b/>
      <sz val="12"/>
      <name val="Arial"/>
      <family val="2"/>
      <charset val="238"/>
    </font>
    <font>
      <b/>
      <sz val="14"/>
      <name val="Arial"/>
      <family val="2"/>
      <charset val="238"/>
    </font>
    <font>
      <sz val="12"/>
      <color theme="1"/>
      <name val="Arial"/>
      <family val="2"/>
      <charset val="238"/>
    </font>
    <font>
      <b/>
      <sz val="28"/>
      <name val="Arial"/>
      <family val="2"/>
      <charset val="238"/>
    </font>
    <font>
      <b/>
      <u/>
      <sz val="12"/>
      <name val="Arial"/>
      <family val="2"/>
      <charset val="238"/>
    </font>
    <font>
      <b/>
      <u/>
      <sz val="10"/>
      <name val="Arial"/>
      <family val="2"/>
      <charset val="238"/>
    </font>
    <font>
      <sz val="12"/>
      <name val="Arial"/>
      <family val="2"/>
      <charset val="238"/>
    </font>
    <font>
      <sz val="9"/>
      <name val="Arial"/>
      <family val="2"/>
      <charset val="238"/>
    </font>
    <font>
      <sz val="10"/>
      <name val="Calibri"/>
      <family val="2"/>
      <charset val="238"/>
    </font>
    <font>
      <sz val="12"/>
      <name val="Arial"/>
      <family val="2"/>
      <charset val="1"/>
    </font>
    <font>
      <b/>
      <sz val="8"/>
      <name val="Arial"/>
      <family val="2"/>
      <charset val="238"/>
    </font>
    <font>
      <sz val="4"/>
      <name val="Arial"/>
      <family val="2"/>
      <charset val="238"/>
    </font>
    <font>
      <b/>
      <sz val="4"/>
      <name val="Arial"/>
      <family val="2"/>
      <charset val="238"/>
    </font>
    <font>
      <u/>
      <sz val="9"/>
      <name val="Arial"/>
      <family val="2"/>
      <charset val="238"/>
    </font>
    <font>
      <vertAlign val="superscript"/>
      <sz val="10"/>
      <name val="Arial"/>
      <family val="2"/>
      <charset val="238"/>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right/>
      <top/>
      <bottom style="thin">
        <color theme="1"/>
      </bottom>
      <diagonal/>
    </border>
    <border>
      <left/>
      <right/>
      <top style="thin">
        <color theme="1"/>
      </top>
      <bottom style="double">
        <color theme="1"/>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thin">
        <color indexed="64"/>
      </top>
      <bottom style="thin">
        <color indexed="64"/>
      </bottom>
      <diagonal/>
    </border>
    <border>
      <left/>
      <right/>
      <top style="thin">
        <color indexed="8"/>
      </top>
      <bottom style="thin">
        <color indexed="8"/>
      </bottom>
      <diagonal/>
    </border>
  </borders>
  <cellStyleXfs count="5">
    <xf numFmtId="0" fontId="0" fillId="0" borderId="0"/>
    <xf numFmtId="43" fontId="1" fillId="0" borderId="0" applyFont="0" applyFill="0" applyBorder="0" applyAlignment="0" applyProtection="0"/>
    <xf numFmtId="0" fontId="11" fillId="0" borderId="1" applyNumberFormat="0" applyFill="0" applyAlignment="0" applyProtection="0"/>
    <xf numFmtId="0" fontId="11" fillId="0" borderId="2" applyNumberFormat="0" applyFill="0" applyAlignment="0" applyProtection="0"/>
    <xf numFmtId="0" fontId="1" fillId="0" borderId="0"/>
  </cellStyleXfs>
  <cellXfs count="306">
    <xf numFmtId="0" fontId="0" fillId="0" borderId="0" xfId="0"/>
    <xf numFmtId="0" fontId="9" fillId="0" borderId="0" xfId="0" applyFont="1" applyBorder="1" applyAlignment="1" applyProtection="1">
      <alignment vertical="top" wrapText="1"/>
    </xf>
    <xf numFmtId="0" fontId="1" fillId="0" borderId="0" xfId="0" applyFont="1" applyBorder="1" applyAlignment="1" applyProtection="1">
      <alignment horizontal="right" wrapText="1"/>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9" fillId="0" borderId="0" xfId="0" applyFont="1" applyBorder="1" applyAlignment="1" applyProtection="1">
      <alignment wrapText="1"/>
    </xf>
    <xf numFmtId="0" fontId="9" fillId="0" borderId="0" xfId="0" applyFont="1" applyBorder="1" applyAlignment="1" applyProtection="1">
      <alignment horizontal="right" wrapText="1"/>
    </xf>
    <xf numFmtId="4" fontId="9" fillId="0" borderId="0" xfId="0" applyNumberFormat="1" applyFont="1" applyFill="1" applyBorder="1" applyAlignment="1" applyProtection="1">
      <alignment wrapText="1"/>
    </xf>
    <xf numFmtId="49" fontId="3" fillId="0" borderId="0" xfId="0" applyNumberFormat="1" applyFont="1" applyFill="1" applyBorder="1" applyAlignment="1" applyProtection="1">
      <alignment horizontal="right" vertical="top"/>
    </xf>
    <xf numFmtId="49" fontId="6" fillId="0" borderId="0" xfId="0" applyNumberFormat="1" applyFont="1" applyFill="1" applyBorder="1" applyAlignment="1" applyProtection="1">
      <alignment horizontal="left" vertical="top"/>
    </xf>
    <xf numFmtId="49" fontId="7" fillId="0" borderId="0" xfId="0" applyNumberFormat="1" applyFont="1" applyFill="1" applyBorder="1" applyAlignment="1" applyProtection="1">
      <alignment horizontal="left"/>
    </xf>
    <xf numFmtId="2" fontId="7" fillId="0" borderId="0" xfId="1" applyNumberFormat="1" applyFont="1" applyFill="1" applyBorder="1" applyAlignment="1" applyProtection="1">
      <alignment horizontal="right"/>
    </xf>
    <xf numFmtId="2" fontId="7" fillId="0" borderId="0" xfId="1" applyNumberFormat="1" applyFont="1" applyFill="1" applyBorder="1" applyAlignment="1" applyProtection="1">
      <alignment horizontal="left"/>
    </xf>
    <xf numFmtId="0" fontId="6" fillId="0" borderId="0" xfId="0" applyFont="1" applyFill="1" applyBorder="1" applyAlignment="1" applyProtection="1">
      <alignment vertical="center"/>
    </xf>
    <xf numFmtId="49" fontId="5" fillId="0" borderId="0" xfId="0" applyNumberFormat="1" applyFont="1" applyFill="1" applyBorder="1" applyAlignment="1" applyProtection="1">
      <alignment horizontal="right" vertical="top"/>
    </xf>
    <xf numFmtId="0" fontId="1" fillId="0" borderId="0" xfId="0" applyFont="1" applyFill="1" applyAlignment="1" applyProtection="1">
      <alignment horizontal="left" vertical="top" wrapText="1"/>
    </xf>
    <xf numFmtId="0" fontId="5" fillId="0" borderId="0" xfId="0" applyFont="1" applyFill="1" applyAlignment="1" applyProtection="1">
      <alignment vertical="center"/>
    </xf>
    <xf numFmtId="0" fontId="4" fillId="6" borderId="0" xfId="0" applyNumberFormat="1" applyFont="1" applyFill="1" applyBorder="1" applyAlignment="1" applyProtection="1">
      <alignment horizontal="left" wrapText="1"/>
    </xf>
    <xf numFmtId="0" fontId="4" fillId="6" borderId="0" xfId="0" applyFont="1" applyFill="1" applyBorder="1" applyAlignment="1" applyProtection="1">
      <alignment horizontal="left"/>
    </xf>
    <xf numFmtId="4" fontId="4" fillId="6" borderId="0" xfId="0" applyNumberFormat="1" applyFont="1" applyFill="1" applyBorder="1" applyAlignment="1" applyProtection="1">
      <alignment horizontal="right" wrapText="1"/>
    </xf>
    <xf numFmtId="4" fontId="4" fillId="6" borderId="0" xfId="0" applyNumberFormat="1" applyFont="1" applyFill="1" applyBorder="1" applyAlignment="1" applyProtection="1">
      <alignment wrapText="1"/>
    </xf>
    <xf numFmtId="165" fontId="9" fillId="6" borderId="0" xfId="0" applyNumberFormat="1" applyFont="1" applyFill="1" applyBorder="1" applyAlignment="1" applyProtection="1">
      <alignment horizontal="right" wrapText="1"/>
    </xf>
    <xf numFmtId="4" fontId="3" fillId="6" borderId="0" xfId="0" applyNumberFormat="1" applyFont="1" applyFill="1" applyBorder="1" applyAlignment="1" applyProtection="1">
      <alignment horizontal="right" wrapText="1"/>
    </xf>
    <xf numFmtId="0" fontId="1" fillId="6" borderId="0" xfId="0" applyFont="1" applyFill="1" applyBorder="1" applyAlignment="1" applyProtection="1">
      <alignment horizontal="left" vertical="top" wrapText="1"/>
    </xf>
    <xf numFmtId="0" fontId="1" fillId="6" borderId="0" xfId="0" applyFont="1" applyFill="1" applyBorder="1" applyAlignment="1" applyProtection="1">
      <alignment wrapText="1"/>
    </xf>
    <xf numFmtId="0" fontId="4" fillId="5" borderId="0" xfId="0" applyNumberFormat="1" applyFont="1" applyFill="1" applyBorder="1" applyAlignment="1" applyProtection="1">
      <alignment vertical="top" wrapText="1"/>
    </xf>
    <xf numFmtId="0" fontId="4" fillId="5" borderId="0" xfId="0" applyFont="1" applyFill="1" applyBorder="1" applyAlignment="1" applyProtection="1">
      <alignment horizontal="justify"/>
    </xf>
    <xf numFmtId="4" fontId="4" fillId="5" borderId="0" xfId="0" applyNumberFormat="1" applyFont="1" applyFill="1" applyBorder="1" applyAlignment="1" applyProtection="1">
      <alignment horizontal="right" wrapText="1"/>
    </xf>
    <xf numFmtId="4" fontId="4" fillId="5" borderId="0" xfId="0" applyNumberFormat="1" applyFont="1" applyFill="1" applyBorder="1" applyAlignment="1" applyProtection="1">
      <alignment wrapText="1"/>
    </xf>
    <xf numFmtId="165" fontId="9" fillId="5" borderId="0" xfId="0" applyNumberFormat="1" applyFont="1" applyFill="1" applyBorder="1" applyAlignment="1" applyProtection="1">
      <alignment horizontal="right" wrapText="1"/>
    </xf>
    <xf numFmtId="4" fontId="3" fillId="5" borderId="0" xfId="0" applyNumberFormat="1" applyFont="1" applyFill="1" applyBorder="1" applyAlignment="1" applyProtection="1">
      <alignment horizontal="right"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wrapText="1"/>
    </xf>
    <xf numFmtId="0" fontId="4" fillId="0" borderId="0" xfId="0" applyNumberFormat="1" applyFont="1" applyFill="1" applyBorder="1" applyAlignment="1" applyProtection="1">
      <alignment vertical="top" wrapText="1"/>
    </xf>
    <xf numFmtId="0" fontId="4" fillId="0" borderId="0" xfId="0" applyFont="1" applyFill="1" applyBorder="1" applyAlignment="1" applyProtection="1">
      <alignment horizontal="justify"/>
    </xf>
    <xf numFmtId="4" fontId="4" fillId="0" borderId="0" xfId="0" applyNumberFormat="1" applyFont="1" applyFill="1" applyBorder="1" applyAlignment="1" applyProtection="1">
      <alignment horizontal="right" wrapText="1"/>
    </xf>
    <xf numFmtId="165" fontId="9" fillId="0" borderId="0" xfId="0" applyNumberFormat="1" applyFont="1" applyFill="1" applyBorder="1" applyAlignment="1" applyProtection="1">
      <alignment horizontal="right" wrapText="1"/>
    </xf>
    <xf numFmtId="4" fontId="3" fillId="0" borderId="0" xfId="0" applyNumberFormat="1" applyFont="1" applyFill="1" applyBorder="1" applyAlignment="1" applyProtection="1">
      <alignment horizontal="right" wrapText="1"/>
    </xf>
    <xf numFmtId="4" fontId="2" fillId="0" borderId="0" xfId="0" applyNumberFormat="1" applyFont="1" applyFill="1" applyBorder="1" applyAlignment="1" applyProtection="1">
      <alignment horizontal="right" wrapText="1"/>
    </xf>
    <xf numFmtId="0" fontId="1" fillId="0" borderId="0" xfId="0" applyFont="1" applyFill="1" applyBorder="1" applyAlignment="1" applyProtection="1">
      <alignment horizontal="justify"/>
    </xf>
    <xf numFmtId="4" fontId="1" fillId="0" borderId="0" xfId="0" applyNumberFormat="1" applyFont="1" applyFill="1" applyBorder="1" applyAlignment="1" applyProtection="1">
      <alignment horizontal="right" wrapText="1"/>
    </xf>
    <xf numFmtId="4" fontId="1" fillId="0" borderId="0" xfId="0" applyNumberFormat="1" applyFont="1" applyFill="1" applyBorder="1" applyAlignment="1" applyProtection="1">
      <alignment wrapText="1"/>
    </xf>
    <xf numFmtId="49" fontId="4" fillId="0" borderId="0" xfId="0" applyNumberFormat="1" applyFont="1" applyFill="1" applyBorder="1" applyAlignment="1" applyProtection="1">
      <alignment horizontal="right" vertical="top" wrapText="1"/>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2" fontId="7" fillId="0" borderId="0" xfId="1" applyNumberFormat="1" applyFont="1" applyFill="1" applyBorder="1" applyAlignment="1" applyProtection="1">
      <alignment horizontal="right" wrapText="1"/>
    </xf>
    <xf numFmtId="4" fontId="7" fillId="0" borderId="0" xfId="1" applyNumberFormat="1" applyFont="1" applyFill="1" applyBorder="1" applyAlignment="1" applyProtection="1">
      <alignment horizontal="right" wrapText="1"/>
    </xf>
    <xf numFmtId="0" fontId="7" fillId="0" borderId="0" xfId="0" applyFont="1" applyFill="1" applyBorder="1" applyAlignment="1" applyProtection="1">
      <alignment horizontal="left" vertical="top"/>
    </xf>
    <xf numFmtId="0" fontId="7" fillId="0" borderId="0" xfId="0" applyFont="1" applyFill="1" applyBorder="1" applyAlignment="1" applyProtection="1">
      <alignment horizontal="left"/>
    </xf>
    <xf numFmtId="4" fontId="7" fillId="0" borderId="0" xfId="1" applyNumberFormat="1" applyFont="1" applyFill="1" applyBorder="1" applyAlignment="1" applyProtection="1">
      <alignment horizontal="right"/>
    </xf>
    <xf numFmtId="0" fontId="13" fillId="0" borderId="0" xfId="0" applyFont="1" applyBorder="1" applyAlignment="1" applyProtection="1">
      <alignment wrapText="1"/>
    </xf>
    <xf numFmtId="49" fontId="10" fillId="0" borderId="0" xfId="0" applyNumberFormat="1" applyFont="1" applyFill="1" applyBorder="1" applyAlignment="1" applyProtection="1">
      <alignment horizontal="left" vertical="top"/>
    </xf>
    <xf numFmtId="49" fontId="1" fillId="0" borderId="0" xfId="0" applyNumberFormat="1" applyFont="1" applyFill="1" applyBorder="1" applyAlignment="1" applyProtection="1">
      <alignment horizontal="left"/>
    </xf>
    <xf numFmtId="2" fontId="1" fillId="0" borderId="0" xfId="1" applyNumberFormat="1" applyFont="1" applyFill="1" applyBorder="1" applyAlignment="1" applyProtection="1">
      <alignment horizontal="right"/>
    </xf>
    <xf numFmtId="2" fontId="1" fillId="0" borderId="0" xfId="1" applyNumberFormat="1" applyFont="1" applyFill="1" applyBorder="1" applyAlignment="1" applyProtection="1">
      <alignment horizontal="left"/>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left" vertical="top"/>
    </xf>
    <xf numFmtId="0" fontId="2" fillId="0" borderId="0" xfId="0" applyFont="1" applyFill="1" applyBorder="1" applyAlignment="1" applyProtection="1">
      <alignment vertical="top" wrapText="1"/>
    </xf>
    <xf numFmtId="0" fontId="14" fillId="0" borderId="0" xfId="0" applyFont="1" applyFill="1" applyBorder="1" applyAlignment="1" applyProtection="1">
      <alignment horizontal="right" vertical="top" wrapText="1"/>
    </xf>
    <xf numFmtId="0" fontId="14"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wrapText="1"/>
    </xf>
    <xf numFmtId="2" fontId="14" fillId="0" borderId="0" xfId="1" applyNumberFormat="1" applyFont="1" applyFill="1" applyBorder="1" applyAlignment="1" applyProtection="1">
      <alignment horizontal="right" wrapText="1"/>
    </xf>
    <xf numFmtId="2" fontId="14" fillId="0" borderId="0" xfId="1" applyNumberFormat="1" applyFont="1" applyFill="1" applyBorder="1" applyAlignment="1" applyProtection="1">
      <alignment wrapText="1"/>
    </xf>
    <xf numFmtId="0" fontId="4" fillId="0" borderId="0" xfId="0" applyFont="1" applyBorder="1" applyAlignment="1" applyProtection="1">
      <alignment horizontal="right" vertical="top"/>
    </xf>
    <xf numFmtId="164" fontId="1" fillId="0" borderId="0" xfId="0" applyNumberFormat="1" applyFont="1" applyBorder="1" applyProtection="1"/>
    <xf numFmtId="0" fontId="1" fillId="0" borderId="0" xfId="0" applyFont="1" applyBorder="1" applyProtection="1"/>
    <xf numFmtId="0" fontId="1" fillId="0" borderId="0" xfId="0" applyFont="1" applyBorder="1" applyAlignment="1" applyProtection="1">
      <alignment horizontal="right"/>
    </xf>
    <xf numFmtId="164" fontId="1" fillId="0" borderId="0" xfId="0" applyNumberFormat="1" applyFont="1" applyBorder="1" applyAlignment="1" applyProtection="1">
      <alignment horizontal="right"/>
    </xf>
    <xf numFmtId="0" fontId="9" fillId="0" borderId="0" xfId="0" applyFont="1" applyBorder="1" applyAlignment="1" applyProtection="1">
      <alignment vertical="center" wrapText="1"/>
    </xf>
    <xf numFmtId="0" fontId="9" fillId="0" borderId="0" xfId="0" applyFont="1" applyBorder="1" applyAlignment="1" applyProtection="1">
      <alignment horizontal="center" vertical="center" wrapText="1"/>
    </xf>
    <xf numFmtId="0" fontId="3" fillId="0" borderId="0" xfId="0" applyFont="1" applyBorder="1" applyAlignment="1" applyProtection="1">
      <alignment horizontal="right" vertical="top"/>
    </xf>
    <xf numFmtId="0" fontId="3" fillId="0" borderId="0" xfId="0" applyFont="1" applyBorder="1" applyAlignment="1" applyProtection="1">
      <alignment wrapText="1"/>
    </xf>
    <xf numFmtId="0" fontId="4" fillId="0" borderId="0" xfId="0" applyFont="1" applyBorder="1" applyAlignment="1" applyProtection="1">
      <alignment horizontal="right"/>
    </xf>
    <xf numFmtId="0" fontId="14" fillId="0" borderId="0" xfId="0" applyFont="1" applyBorder="1" applyAlignment="1" applyProtection="1">
      <alignment wrapText="1"/>
    </xf>
    <xf numFmtId="164" fontId="1" fillId="0" borderId="0" xfId="0" applyNumberFormat="1" applyFont="1" applyBorder="1" applyAlignment="1" applyProtection="1"/>
    <xf numFmtId="0" fontId="1" fillId="0" borderId="0" xfId="0" applyFont="1" applyBorder="1" applyAlignment="1" applyProtection="1"/>
    <xf numFmtId="164" fontId="4" fillId="0" borderId="0" xfId="0" applyNumberFormat="1" applyFont="1" applyBorder="1" applyProtection="1"/>
    <xf numFmtId="0" fontId="1" fillId="0" borderId="0" xfId="0" applyNumberFormat="1" applyFont="1" applyBorder="1" applyAlignment="1" applyProtection="1">
      <alignment horizontal="justify" wrapText="1"/>
    </xf>
    <xf numFmtId="0" fontId="1" fillId="0" borderId="0" xfId="0" applyFont="1" applyBorder="1" applyAlignment="1" applyProtection="1">
      <alignment horizontal="justify" vertical="top" wrapText="1"/>
    </xf>
    <xf numFmtId="2" fontId="4" fillId="0" borderId="0" xfId="0" applyNumberFormat="1"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1" fillId="0" borderId="0" xfId="0" applyFont="1" applyFill="1" applyBorder="1" applyAlignment="1" applyProtection="1">
      <alignment horizontal="right" wrapText="1"/>
    </xf>
    <xf numFmtId="165" fontId="1" fillId="0" borderId="0" xfId="0" applyNumberFormat="1" applyFont="1" applyFill="1" applyBorder="1" applyAlignment="1" applyProtection="1">
      <alignment horizontal="right" vertical="top" wrapText="1"/>
    </xf>
    <xf numFmtId="4" fontId="2" fillId="0" borderId="0" xfId="0" applyNumberFormat="1" applyFont="1" applyFill="1" applyBorder="1" applyAlignment="1" applyProtection="1">
      <alignment horizontal="right" vertical="top" wrapText="1"/>
    </xf>
    <xf numFmtId="0" fontId="1" fillId="0" borderId="0" xfId="0" applyFont="1" applyFill="1" applyBorder="1" applyAlignment="1" applyProtection="1">
      <alignment vertical="top" wrapText="1"/>
    </xf>
    <xf numFmtId="0" fontId="9" fillId="0" borderId="0" xfId="0" applyFont="1" applyFill="1" applyBorder="1" applyAlignment="1" applyProtection="1">
      <alignment horizontal="right" vertical="top" wrapText="1"/>
    </xf>
    <xf numFmtId="0" fontId="9" fillId="0" borderId="0" xfId="0" applyFont="1" applyFill="1" applyBorder="1" applyAlignment="1" applyProtection="1">
      <alignment horizontal="left" vertical="top" wrapText="1"/>
    </xf>
    <xf numFmtId="49" fontId="4" fillId="0" borderId="0" xfId="0" applyNumberFormat="1" applyFont="1" applyFill="1" applyBorder="1" applyAlignment="1" applyProtection="1">
      <alignment horizontal="right" vertical="top"/>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horizontal="left"/>
    </xf>
    <xf numFmtId="2" fontId="1" fillId="0" borderId="0" xfId="1" applyNumberFormat="1" applyFont="1" applyFill="1" applyBorder="1" applyAlignment="1" applyProtection="1">
      <alignment horizontal="center"/>
    </xf>
    <xf numFmtId="0" fontId="1" fillId="0" borderId="0" xfId="0" applyFont="1" applyFill="1" applyBorder="1" applyAlignment="1" applyProtection="1">
      <alignment vertical="center"/>
    </xf>
    <xf numFmtId="0" fontId="9" fillId="0" borderId="0" xfId="0" applyFont="1" applyFill="1" applyBorder="1" applyAlignment="1" applyProtection="1">
      <alignment horizontal="right"/>
    </xf>
    <xf numFmtId="0" fontId="15" fillId="0" borderId="0" xfId="0" applyFont="1" applyFill="1" applyBorder="1" applyAlignment="1" applyProtection="1">
      <alignment horizontal="left"/>
    </xf>
    <xf numFmtId="2" fontId="1" fillId="0" borderId="0" xfId="1" applyNumberFormat="1" applyFont="1" applyFill="1" applyBorder="1" applyAlignment="1" applyProtection="1"/>
    <xf numFmtId="0" fontId="15" fillId="0" borderId="0" xfId="0" applyFont="1" applyFill="1" applyBorder="1" applyProtection="1"/>
    <xf numFmtId="2" fontId="1" fillId="0" borderId="0" xfId="1" applyNumberFormat="1" applyFont="1" applyFill="1" applyBorder="1" applyAlignment="1" applyProtection="1">
      <alignment horizontal="right"/>
      <protection locked="0"/>
    </xf>
    <xf numFmtId="0" fontId="1" fillId="0" borderId="0" xfId="0" applyFont="1" applyFill="1" applyBorder="1" applyAlignment="1" applyProtection="1">
      <alignment horizontal="left" vertical="center"/>
    </xf>
    <xf numFmtId="4" fontId="1" fillId="0" borderId="0" xfId="0" applyNumberFormat="1" applyFont="1" applyBorder="1" applyAlignment="1" applyProtection="1">
      <alignment horizontal="right"/>
    </xf>
    <xf numFmtId="49"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left" vertical="top" wrapText="1"/>
    </xf>
    <xf numFmtId="2" fontId="1" fillId="0" borderId="0" xfId="0" applyNumberFormat="1" applyFont="1" applyBorder="1" applyProtection="1">
      <protection locked="0"/>
    </xf>
    <xf numFmtId="0" fontId="2" fillId="0" borderId="0" xfId="0" applyFont="1" applyFill="1" applyBorder="1" applyAlignment="1" applyProtection="1">
      <alignment vertical="center"/>
      <protection locked="0"/>
    </xf>
    <xf numFmtId="2" fontId="1" fillId="0" borderId="0" xfId="0" applyNumberFormat="1" applyFont="1" applyBorder="1" applyAlignment="1" applyProtection="1">
      <protection locked="0"/>
    </xf>
    <xf numFmtId="2" fontId="1" fillId="0" borderId="0" xfId="0" applyNumberFormat="1" applyFont="1" applyBorder="1" applyAlignment="1" applyProtection="1"/>
    <xf numFmtId="2" fontId="4" fillId="2" borderId="0" xfId="0" applyNumberFormat="1" applyFont="1" applyFill="1" applyBorder="1" applyAlignment="1" applyProtection="1">
      <alignment vertical="top" wrapText="1"/>
    </xf>
    <xf numFmtId="2" fontId="4" fillId="2" borderId="0" xfId="1" applyNumberFormat="1" applyFont="1" applyFill="1" applyBorder="1" applyAlignment="1" applyProtection="1">
      <alignment horizontal="right"/>
    </xf>
    <xf numFmtId="4" fontId="1" fillId="2" borderId="0" xfId="0" applyNumberFormat="1" applyFont="1" applyFill="1" applyBorder="1" applyAlignment="1" applyProtection="1">
      <alignment horizontal="right"/>
    </xf>
    <xf numFmtId="0" fontId="4" fillId="0" borderId="0" xfId="0" applyFont="1" applyFill="1" applyBorder="1" applyAlignment="1" applyProtection="1">
      <alignment vertical="center"/>
    </xf>
    <xf numFmtId="0" fontId="4" fillId="0" borderId="0" xfId="0" applyFont="1" applyFill="1" applyBorder="1" applyAlignment="1" applyProtection="1">
      <alignment horizontal="justify" vertical="top"/>
    </xf>
    <xf numFmtId="2" fontId="4" fillId="0" borderId="0" xfId="1" applyNumberFormat="1" applyFont="1" applyFill="1" applyBorder="1" applyAlignment="1" applyProtection="1">
      <alignment horizontal="right"/>
    </xf>
    <xf numFmtId="164" fontId="4" fillId="0" borderId="0" xfId="0" applyNumberFormat="1" applyFont="1" applyBorder="1" applyAlignment="1" applyProtection="1"/>
    <xf numFmtId="0" fontId="1" fillId="0" borderId="0" xfId="0" applyFont="1" applyFill="1" applyBorder="1" applyAlignment="1" applyProtection="1">
      <alignment horizontal="left" wrapText="1"/>
    </xf>
    <xf numFmtId="0" fontId="4" fillId="0" borderId="0" xfId="0" applyFont="1" applyFill="1" applyBorder="1" applyAlignment="1" applyProtection="1">
      <alignment horizontal="left" vertical="top"/>
    </xf>
    <xf numFmtId="2" fontId="1" fillId="0" borderId="0" xfId="1" applyNumberFormat="1" applyFont="1" applyFill="1" applyBorder="1" applyAlignment="1" applyProtection="1">
      <alignment horizontal="right" wrapText="1"/>
    </xf>
    <xf numFmtId="2" fontId="4" fillId="4" borderId="0" xfId="0" applyNumberFormat="1" applyFont="1" applyFill="1" applyBorder="1" applyAlignment="1" applyProtection="1">
      <alignment vertical="top" wrapText="1"/>
    </xf>
    <xf numFmtId="0" fontId="4" fillId="4" borderId="0" xfId="0" applyFont="1" applyFill="1" applyBorder="1" applyAlignment="1" applyProtection="1">
      <alignment horizontal="left" vertical="top"/>
    </xf>
    <xf numFmtId="0" fontId="1" fillId="4" borderId="0" xfId="0" applyFont="1" applyFill="1" applyBorder="1" applyAlignment="1" applyProtection="1">
      <alignment horizontal="right" wrapText="1"/>
    </xf>
    <xf numFmtId="4" fontId="1" fillId="4" borderId="0" xfId="0" applyNumberFormat="1" applyFont="1" applyFill="1" applyBorder="1" applyAlignment="1" applyProtection="1">
      <alignment wrapText="1"/>
    </xf>
    <xf numFmtId="165" fontId="1" fillId="4" borderId="0" xfId="0" applyNumberFormat="1" applyFont="1" applyFill="1" applyBorder="1" applyAlignment="1" applyProtection="1">
      <alignment horizontal="right" vertical="top" wrapText="1"/>
    </xf>
    <xf numFmtId="4" fontId="2" fillId="5" borderId="0" xfId="0" applyNumberFormat="1" applyFont="1" applyFill="1" applyBorder="1" applyAlignment="1" applyProtection="1">
      <alignment horizontal="right" vertical="top" wrapText="1"/>
    </xf>
    <xf numFmtId="49" fontId="1" fillId="0" borderId="0" xfId="0" applyNumberFormat="1" applyFont="1" applyBorder="1" applyAlignment="1" applyProtection="1">
      <alignment vertical="top" wrapText="1"/>
    </xf>
    <xf numFmtId="49" fontId="1" fillId="0" borderId="0" xfId="0" applyNumberFormat="1" applyFont="1" applyBorder="1" applyAlignment="1" applyProtection="1">
      <alignment horizontal="justify" vertical="top" wrapText="1"/>
    </xf>
    <xf numFmtId="49" fontId="1" fillId="0" borderId="0" xfId="0" applyNumberFormat="1" applyFont="1" applyBorder="1" applyAlignment="1" applyProtection="1">
      <alignment wrapText="1"/>
    </xf>
    <xf numFmtId="49" fontId="9" fillId="0" borderId="0" xfId="0" applyNumberFormat="1" applyFont="1" applyFill="1" applyBorder="1" applyAlignment="1" applyProtection="1">
      <alignment horizontal="right" vertical="top"/>
    </xf>
    <xf numFmtId="0" fontId="15"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vertical="top" wrapText="1"/>
    </xf>
    <xf numFmtId="2" fontId="16" fillId="0" borderId="0" xfId="0" applyNumberFormat="1" applyFont="1" applyFill="1" applyBorder="1" applyAlignment="1" applyProtection="1">
      <alignment horizontal="right" vertical="top" wrapText="1"/>
    </xf>
    <xf numFmtId="2" fontId="7" fillId="0" borderId="0" xfId="1" applyNumberFormat="1" applyFont="1" applyFill="1" applyBorder="1" applyAlignment="1" applyProtection="1">
      <alignment horizontal="right"/>
      <protection locked="0"/>
    </xf>
    <xf numFmtId="4" fontId="7" fillId="0" borderId="0" xfId="0" applyNumberFormat="1" applyFont="1" applyBorder="1" applyAlignment="1" applyProtection="1">
      <alignment horizontal="right"/>
    </xf>
    <xf numFmtId="0" fontId="7" fillId="0" borderId="0" xfId="0" applyNumberFormat="1" applyFont="1" applyFill="1" applyBorder="1" applyAlignment="1" applyProtection="1">
      <alignment horizontal="left"/>
    </xf>
    <xf numFmtId="0" fontId="17" fillId="0" borderId="0" xfId="0" applyFont="1" applyFill="1" applyBorder="1" applyAlignment="1" applyProtection="1">
      <alignment horizontal="left" vertical="top" wrapText="1"/>
    </xf>
    <xf numFmtId="0" fontId="1" fillId="5" borderId="0" xfId="0" applyFont="1" applyFill="1" applyBorder="1" applyAlignment="1" applyProtection="1">
      <alignment horizontal="right" wrapText="1"/>
    </xf>
    <xf numFmtId="4" fontId="1" fillId="5" borderId="0" xfId="0" applyNumberFormat="1" applyFont="1" applyFill="1" applyBorder="1" applyAlignment="1" applyProtection="1">
      <alignment wrapText="1"/>
    </xf>
    <xf numFmtId="165" fontId="4" fillId="5" borderId="0" xfId="0" applyNumberFormat="1" applyFont="1" applyFill="1" applyBorder="1" applyAlignment="1" applyProtection="1">
      <alignment horizontal="right" vertical="top" wrapText="1"/>
    </xf>
    <xf numFmtId="4" fontId="1" fillId="5" borderId="0" xfId="0" applyNumberFormat="1" applyFont="1" applyFill="1" applyBorder="1" applyAlignment="1" applyProtection="1">
      <alignment horizontal="right" vertical="top" wrapText="1"/>
    </xf>
    <xf numFmtId="0" fontId="5" fillId="0" borderId="0" xfId="0" applyFont="1" applyFill="1" applyBorder="1" applyAlignment="1" applyProtection="1">
      <alignment horizontal="justify" vertical="top"/>
    </xf>
    <xf numFmtId="2" fontId="5" fillId="0" borderId="0" xfId="1" applyNumberFormat="1" applyFont="1" applyFill="1" applyBorder="1" applyAlignment="1" applyProtection="1">
      <alignment horizontal="right"/>
    </xf>
    <xf numFmtId="0" fontId="18" fillId="0" borderId="0" xfId="0" applyFont="1" applyFill="1" applyBorder="1" applyAlignment="1" applyProtection="1">
      <alignment horizontal="left" vertical="top"/>
    </xf>
    <xf numFmtId="2" fontId="7" fillId="0" borderId="0" xfId="1" applyNumberFormat="1" applyFont="1" applyFill="1" applyBorder="1" applyAlignment="1" applyProtection="1">
      <alignment horizontal="center"/>
    </xf>
    <xf numFmtId="0" fontId="7" fillId="0" borderId="0" xfId="0" applyFont="1" applyFill="1" applyBorder="1" applyAlignment="1" applyProtection="1">
      <alignment vertical="center"/>
    </xf>
    <xf numFmtId="2" fontId="7" fillId="0" borderId="0" xfId="0" applyNumberFormat="1" applyFont="1" applyBorder="1" applyAlignment="1" applyProtection="1">
      <protection locked="0"/>
    </xf>
    <xf numFmtId="0" fontId="1" fillId="0" borderId="0" xfId="0" applyFont="1" applyFill="1" applyBorder="1" applyAlignment="1" applyProtection="1">
      <alignment horizontal="right" vertical="top" wrapText="1"/>
    </xf>
    <xf numFmtId="2" fontId="4" fillId="5" borderId="0" xfId="0" applyNumberFormat="1" applyFont="1" applyFill="1" applyBorder="1" applyAlignment="1" applyProtection="1">
      <alignment vertical="top" wrapText="1"/>
    </xf>
    <xf numFmtId="0" fontId="4" fillId="5" borderId="0" xfId="0" applyFont="1" applyFill="1" applyBorder="1" applyAlignment="1" applyProtection="1">
      <alignment horizontal="left" vertical="top"/>
    </xf>
    <xf numFmtId="165" fontId="1" fillId="5" borderId="0" xfId="0" applyNumberFormat="1" applyFont="1" applyFill="1" applyBorder="1" applyAlignment="1" applyProtection="1">
      <alignment horizontal="right" wrapText="1"/>
    </xf>
    <xf numFmtId="4" fontId="2" fillId="5" borderId="0" xfId="0" applyNumberFormat="1" applyFont="1" applyFill="1" applyBorder="1" applyAlignment="1" applyProtection="1">
      <alignment horizontal="right" wrapText="1"/>
    </xf>
    <xf numFmtId="0" fontId="1" fillId="4" borderId="0" xfId="0" applyFont="1" applyFill="1" applyBorder="1" applyAlignment="1" applyProtection="1">
      <alignment horizontal="left" wrapText="1"/>
    </xf>
    <xf numFmtId="0" fontId="1" fillId="4" borderId="0" xfId="0" applyFont="1" applyFill="1" applyBorder="1" applyAlignment="1" applyProtection="1">
      <alignment wrapText="1"/>
    </xf>
    <xf numFmtId="49" fontId="1" fillId="0" borderId="0" xfId="0" applyNumberFormat="1" applyFont="1" applyBorder="1" applyAlignment="1" applyProtection="1">
      <alignment horizontal="right"/>
    </xf>
    <xf numFmtId="49" fontId="1" fillId="0" borderId="0" xfId="0" applyNumberFormat="1" applyFont="1" applyBorder="1" applyAlignment="1" applyProtection="1"/>
    <xf numFmtId="0" fontId="1" fillId="0" borderId="0" xfId="0" applyFont="1" applyBorder="1" applyAlignment="1" applyProtection="1">
      <alignment horizontal="left"/>
    </xf>
    <xf numFmtId="0" fontId="4" fillId="0" borderId="0" xfId="0" applyFont="1" applyBorder="1" applyAlignment="1" applyProtection="1">
      <alignment horizontal="left" vertical="top"/>
    </xf>
    <xf numFmtId="164" fontId="1" fillId="0" borderId="0" xfId="0" applyNumberFormat="1" applyFont="1" applyBorder="1" applyAlignment="1" applyProtection="1">
      <alignment horizontal="left"/>
    </xf>
    <xf numFmtId="49" fontId="9" fillId="0" borderId="0" xfId="0" applyNumberFormat="1" applyFont="1" applyFill="1" applyBorder="1" applyAlignment="1" applyProtection="1">
      <alignment horizontal="right" vertical="top" wrapText="1"/>
    </xf>
    <xf numFmtId="2" fontId="1" fillId="0" borderId="0" xfId="1" applyNumberFormat="1" applyFont="1" applyFill="1" applyBorder="1" applyAlignment="1" applyProtection="1">
      <alignment horizontal="right" wrapText="1"/>
      <protection locked="0"/>
    </xf>
    <xf numFmtId="4" fontId="2" fillId="5" borderId="0" xfId="0" applyNumberFormat="1" applyFont="1" applyFill="1" applyBorder="1" applyAlignment="1" applyProtection="1">
      <alignment wrapText="1"/>
    </xf>
    <xf numFmtId="0" fontId="9" fillId="3" borderId="0" xfId="0" applyNumberFormat="1" applyFont="1" applyFill="1" applyBorder="1" applyAlignment="1" applyProtection="1">
      <alignment horizontal="center" vertical="center" wrapText="1"/>
    </xf>
    <xf numFmtId="0" fontId="4" fillId="3" borderId="0" xfId="0" applyFont="1" applyFill="1" applyBorder="1" applyAlignment="1" applyProtection="1">
      <alignment horizontal="center" vertical="center"/>
    </xf>
    <xf numFmtId="4" fontId="4" fillId="3" borderId="0" xfId="0" applyNumberFormat="1" applyFont="1" applyFill="1" applyBorder="1" applyAlignment="1" applyProtection="1">
      <alignment horizontal="right" wrapText="1"/>
    </xf>
    <xf numFmtId="4" fontId="4" fillId="3" borderId="0" xfId="0" applyNumberFormat="1" applyFont="1" applyFill="1" applyBorder="1" applyAlignment="1" applyProtection="1">
      <alignment wrapText="1"/>
    </xf>
    <xf numFmtId="165" fontId="9" fillId="3" borderId="0" xfId="0" applyNumberFormat="1" applyFont="1" applyFill="1" applyBorder="1" applyAlignment="1" applyProtection="1">
      <alignment horizontal="right" wrapText="1"/>
    </xf>
    <xf numFmtId="4" fontId="3" fillId="3" borderId="0" xfId="0" applyNumberFormat="1" applyFont="1" applyFill="1" applyBorder="1" applyAlignment="1" applyProtection="1">
      <alignment horizontal="right" wrapText="1"/>
    </xf>
    <xf numFmtId="0" fontId="1" fillId="3" borderId="0" xfId="0" applyFont="1" applyFill="1" applyBorder="1" applyAlignment="1" applyProtection="1">
      <alignment horizontal="left" vertical="top" wrapText="1"/>
    </xf>
    <xf numFmtId="0" fontId="1" fillId="3" borderId="0" xfId="0" applyFont="1" applyFill="1" applyBorder="1" applyAlignment="1" applyProtection="1">
      <alignment wrapText="1"/>
    </xf>
    <xf numFmtId="2" fontId="4" fillId="6" borderId="0" xfId="0" applyNumberFormat="1" applyFont="1" applyFill="1" applyBorder="1" applyAlignment="1" applyProtection="1">
      <alignment vertical="top" wrapText="1"/>
    </xf>
    <xf numFmtId="0" fontId="4" fillId="6" borderId="0" xfId="0" applyFont="1" applyFill="1" applyBorder="1" applyAlignment="1" applyProtection="1">
      <alignment horizontal="left" vertical="top"/>
    </xf>
    <xf numFmtId="0" fontId="1" fillId="6" borderId="0" xfId="0" applyFont="1" applyFill="1" applyBorder="1" applyAlignment="1" applyProtection="1">
      <alignment horizontal="center" vertical="center" wrapText="1"/>
    </xf>
    <xf numFmtId="4" fontId="1" fillId="6" borderId="0" xfId="0" applyNumberFormat="1" applyFont="1" applyFill="1" applyBorder="1" applyAlignment="1" applyProtection="1">
      <alignment horizontal="center" vertical="center" wrapText="1"/>
    </xf>
    <xf numFmtId="165" fontId="1" fillId="6" borderId="0" xfId="0" applyNumberFormat="1" applyFont="1" applyFill="1" applyBorder="1" applyAlignment="1" applyProtection="1">
      <alignment horizontal="center" vertical="center" wrapText="1"/>
    </xf>
    <xf numFmtId="4" fontId="2" fillId="6" borderId="0" xfId="0" applyNumberFormat="1" applyFont="1" applyFill="1" applyBorder="1" applyAlignment="1" applyProtection="1">
      <alignment horizontal="center" vertical="center" wrapText="1"/>
    </xf>
    <xf numFmtId="0" fontId="1" fillId="6"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 fontId="1" fillId="0" borderId="0" xfId="0" applyNumberFormat="1" applyFont="1" applyBorder="1" applyAlignment="1" applyProtection="1">
      <alignment horizontal="left" vertical="top" wrapText="1"/>
    </xf>
    <xf numFmtId="4" fontId="1" fillId="0" borderId="0" xfId="0" applyNumberFormat="1" applyFont="1" applyFill="1" applyBorder="1" applyAlignment="1" applyProtection="1">
      <alignment wrapText="1"/>
      <protection locked="0"/>
    </xf>
    <xf numFmtId="0" fontId="8" fillId="0" borderId="0" xfId="0" applyFont="1" applyFill="1" applyBorder="1" applyAlignment="1" applyProtection="1">
      <alignment vertical="center"/>
    </xf>
    <xf numFmtId="49" fontId="19" fillId="0" borderId="0" xfId="0" applyNumberFormat="1" applyFont="1" applyFill="1" applyBorder="1" applyAlignment="1" applyProtection="1">
      <alignment horizontal="right" vertical="top" wrapText="1"/>
    </xf>
    <xf numFmtId="0" fontId="8"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wrapText="1"/>
    </xf>
    <xf numFmtId="2" fontId="8" fillId="0" borderId="0" xfId="1" applyNumberFormat="1" applyFont="1" applyFill="1" applyBorder="1" applyAlignment="1" applyProtection="1">
      <alignment horizontal="right" wrapText="1"/>
    </xf>
    <xf numFmtId="1" fontId="4" fillId="0" borderId="0" xfId="0" applyNumberFormat="1" applyFont="1" applyBorder="1" applyAlignment="1" applyProtection="1">
      <alignment horizontal="left" vertical="top" wrapText="1"/>
    </xf>
    <xf numFmtId="0" fontId="4" fillId="2" borderId="0" xfId="0" applyFont="1" applyFill="1" applyBorder="1" applyAlignment="1" applyProtection="1">
      <alignment horizontal="left" vertical="top"/>
    </xf>
    <xf numFmtId="0" fontId="1" fillId="2" borderId="0" xfId="0" applyFont="1" applyFill="1" applyBorder="1" applyAlignment="1" applyProtection="1">
      <alignment vertical="top" wrapText="1"/>
    </xf>
    <xf numFmtId="4" fontId="1" fillId="2" borderId="0" xfId="0" applyNumberFormat="1" applyFont="1" applyFill="1" applyBorder="1" applyAlignment="1" applyProtection="1">
      <alignment vertical="top" wrapText="1"/>
    </xf>
    <xf numFmtId="165" fontId="9" fillId="2" borderId="0" xfId="0" applyNumberFormat="1" applyFont="1" applyFill="1" applyBorder="1" applyAlignment="1" applyProtection="1">
      <alignment horizontal="right" vertical="top" wrapText="1"/>
    </xf>
    <xf numFmtId="4" fontId="2" fillId="2" borderId="0" xfId="0" applyNumberFormat="1" applyFont="1" applyFill="1" applyBorder="1" applyAlignment="1" applyProtection="1">
      <alignment horizontal="right" vertical="top" wrapText="1"/>
    </xf>
    <xf numFmtId="0" fontId="1" fillId="2" borderId="0" xfId="0" applyFont="1" applyFill="1" applyBorder="1" applyAlignment="1" applyProtection="1">
      <alignment horizontal="center" vertical="center" wrapText="1"/>
    </xf>
    <xf numFmtId="4" fontId="1" fillId="2" borderId="0" xfId="0" applyNumberFormat="1" applyFont="1" applyFill="1" applyBorder="1" applyAlignment="1" applyProtection="1">
      <alignment horizontal="center" vertical="center" wrapText="1"/>
    </xf>
    <xf numFmtId="165" fontId="1" fillId="2" borderId="0" xfId="0" applyNumberFormat="1" applyFont="1" applyFill="1" applyBorder="1" applyAlignment="1" applyProtection="1">
      <alignment horizontal="center" vertical="center" wrapText="1"/>
    </xf>
    <xf numFmtId="4" fontId="2" fillId="2"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xf>
    <xf numFmtId="2" fontId="4" fillId="0" borderId="0" xfId="0" applyNumberFormat="1" applyFont="1" applyFill="1" applyBorder="1" applyAlignment="1" applyProtection="1">
      <alignment horizontal="right"/>
    </xf>
    <xf numFmtId="0" fontId="15" fillId="0" borderId="0" xfId="0" applyFont="1" applyFill="1" applyBorder="1" applyAlignment="1" applyProtection="1">
      <alignment horizontal="justify" vertical="top"/>
    </xf>
    <xf numFmtId="2" fontId="1" fillId="0" borderId="0" xfId="0" applyNumberFormat="1" applyFont="1" applyFill="1" applyBorder="1" applyAlignment="1" applyProtection="1">
      <alignment horizontal="right"/>
    </xf>
    <xf numFmtId="0" fontId="1" fillId="5" borderId="0" xfId="0" applyFont="1" applyFill="1" applyBorder="1" applyAlignment="1" applyProtection="1">
      <alignment horizontal="left" vertical="top" wrapText="1"/>
    </xf>
    <xf numFmtId="0" fontId="1" fillId="5" borderId="0" xfId="0" applyFont="1" applyFill="1" applyBorder="1" applyAlignment="1" applyProtection="1">
      <alignment vertical="top" wrapText="1"/>
    </xf>
    <xf numFmtId="0" fontId="1" fillId="6" borderId="0" xfId="0" applyFont="1" applyFill="1" applyBorder="1" applyAlignment="1" applyProtection="1">
      <alignment horizontal="left" wrapText="1"/>
    </xf>
    <xf numFmtId="0" fontId="20" fillId="0" borderId="0" xfId="0" applyFont="1" applyFill="1" applyBorder="1" applyAlignment="1" applyProtection="1">
      <alignment vertical="center"/>
    </xf>
    <xf numFmtId="49" fontId="21" fillId="0" borderId="0" xfId="0" applyNumberFormat="1" applyFont="1" applyFill="1" applyBorder="1" applyAlignment="1" applyProtection="1">
      <alignment horizontal="righ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wrapText="1"/>
    </xf>
    <xf numFmtId="2" fontId="20" fillId="0" borderId="0" xfId="1" applyNumberFormat="1" applyFont="1" applyFill="1" applyBorder="1" applyAlignment="1" applyProtection="1">
      <alignment horizontal="right" wrapText="1"/>
    </xf>
    <xf numFmtId="0" fontId="4" fillId="4" borderId="0" xfId="0" applyNumberFormat="1" applyFont="1" applyFill="1" applyBorder="1" applyAlignment="1" applyProtection="1">
      <alignment vertical="top" wrapText="1"/>
    </xf>
    <xf numFmtId="4" fontId="1" fillId="4" borderId="0" xfId="0" applyNumberFormat="1" applyFont="1" applyFill="1" applyBorder="1" applyAlignment="1" applyProtection="1">
      <alignment horizontal="right" wrapText="1"/>
    </xf>
    <xf numFmtId="165" fontId="1" fillId="4" borderId="0" xfId="0" applyNumberFormat="1" applyFont="1" applyFill="1" applyBorder="1" applyAlignment="1" applyProtection="1">
      <alignment horizontal="right" wrapText="1"/>
    </xf>
    <xf numFmtId="0" fontId="4" fillId="6" borderId="0" xfId="0" applyNumberFormat="1" applyFont="1" applyFill="1" applyBorder="1" applyAlignment="1" applyProtection="1">
      <alignment vertical="top" wrapText="1"/>
    </xf>
    <xf numFmtId="4" fontId="1" fillId="6" borderId="0" xfId="0" applyNumberFormat="1" applyFont="1" applyFill="1" applyBorder="1" applyAlignment="1" applyProtection="1">
      <alignment horizontal="right" wrapText="1"/>
    </xf>
    <xf numFmtId="4" fontId="1" fillId="6" borderId="0" xfId="0" applyNumberFormat="1" applyFont="1" applyFill="1" applyBorder="1" applyAlignment="1" applyProtection="1">
      <alignment wrapText="1"/>
    </xf>
    <xf numFmtId="165" fontId="1" fillId="6" borderId="0" xfId="0" applyNumberFormat="1" applyFont="1" applyFill="1" applyBorder="1" applyAlignment="1" applyProtection="1">
      <alignment horizontal="right" wrapText="1"/>
    </xf>
    <xf numFmtId="4" fontId="2" fillId="6" borderId="0" xfId="0" applyNumberFormat="1" applyFont="1" applyFill="1" applyBorder="1" applyAlignment="1" applyProtection="1">
      <alignment horizontal="right" wrapText="1"/>
    </xf>
    <xf numFmtId="0" fontId="4" fillId="5"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right" wrapText="1"/>
    </xf>
    <xf numFmtId="0" fontId="4" fillId="0" borderId="0" xfId="0" applyFont="1" applyFill="1" applyBorder="1" applyAlignment="1" applyProtection="1">
      <alignment wrapText="1"/>
    </xf>
    <xf numFmtId="0" fontId="4" fillId="0" borderId="0" xfId="0" applyNumberFormat="1" applyFont="1" applyFill="1" applyBorder="1" applyAlignment="1" applyProtection="1">
      <alignment horizontal="left" wrapText="1"/>
    </xf>
    <xf numFmtId="4" fontId="4" fillId="0" borderId="0" xfId="0" applyNumberFormat="1" applyFont="1" applyFill="1" applyBorder="1" applyAlignment="1" applyProtection="1">
      <alignment wrapText="1"/>
    </xf>
    <xf numFmtId="0" fontId="4" fillId="7" borderId="0" xfId="0" applyNumberFormat="1" applyFont="1" applyFill="1" applyBorder="1" applyAlignment="1" applyProtection="1">
      <alignment horizontal="left" wrapText="1"/>
    </xf>
    <xf numFmtId="0" fontId="4" fillId="7" borderId="0" xfId="0" applyFont="1" applyFill="1" applyBorder="1" applyAlignment="1" applyProtection="1">
      <alignment horizontal="left"/>
    </xf>
    <xf numFmtId="4" fontId="4" fillId="7" borderId="0" xfId="0" applyNumberFormat="1" applyFont="1" applyFill="1" applyBorder="1" applyAlignment="1" applyProtection="1">
      <alignment horizontal="right" wrapText="1"/>
    </xf>
    <xf numFmtId="4" fontId="4" fillId="7" borderId="0" xfId="0" applyNumberFormat="1" applyFont="1" applyFill="1" applyBorder="1" applyAlignment="1" applyProtection="1">
      <alignment wrapText="1"/>
    </xf>
    <xf numFmtId="165" fontId="9" fillId="7" borderId="0" xfId="0" applyNumberFormat="1" applyFont="1" applyFill="1" applyBorder="1" applyAlignment="1" applyProtection="1">
      <alignment horizontal="right" wrapText="1"/>
    </xf>
    <xf numFmtId="4" fontId="3" fillId="7" borderId="0" xfId="0" applyNumberFormat="1" applyFont="1" applyFill="1" applyBorder="1" applyAlignment="1" applyProtection="1">
      <alignment horizontal="right" wrapText="1"/>
    </xf>
    <xf numFmtId="0" fontId="1" fillId="7" borderId="0" xfId="0" applyFont="1" applyFill="1" applyBorder="1" applyAlignment="1" applyProtection="1">
      <alignment horizontal="left" vertical="top" wrapText="1"/>
    </xf>
    <xf numFmtId="0" fontId="1" fillId="7" borderId="0" xfId="0" applyFont="1" applyFill="1" applyBorder="1" applyAlignment="1" applyProtection="1">
      <alignment wrapText="1"/>
    </xf>
    <xf numFmtId="0" fontId="4" fillId="5" borderId="0" xfId="0" applyFont="1" applyFill="1" applyBorder="1" applyAlignment="1" applyProtection="1">
      <alignment horizontal="center" vertical="center"/>
    </xf>
    <xf numFmtId="0" fontId="1" fillId="5" borderId="0" xfId="0" applyFont="1" applyFill="1" applyBorder="1" applyAlignment="1" applyProtection="1">
      <alignment wrapText="1"/>
    </xf>
    <xf numFmtId="0" fontId="4" fillId="5" borderId="0" xfId="0" applyNumberFormat="1" applyFont="1" applyFill="1" applyBorder="1" applyAlignment="1" applyProtection="1">
      <alignment horizontal="left" wrapText="1"/>
    </xf>
    <xf numFmtId="16" fontId="9" fillId="3" borderId="0" xfId="0" applyNumberFormat="1" applyFont="1" applyFill="1" applyBorder="1" applyAlignment="1" applyProtection="1">
      <alignment horizontal="center" vertical="center" wrapText="1"/>
    </xf>
    <xf numFmtId="0" fontId="9" fillId="3" borderId="0" xfId="0" applyFont="1" applyFill="1" applyBorder="1" applyAlignment="1" applyProtection="1">
      <alignment vertical="center" wrapText="1"/>
    </xf>
    <xf numFmtId="0" fontId="9" fillId="3" borderId="0" xfId="0" applyFont="1" applyFill="1" applyBorder="1" applyAlignment="1" applyProtection="1">
      <alignment horizontal="right" wrapText="1"/>
    </xf>
    <xf numFmtId="4" fontId="9" fillId="3" borderId="0" xfId="0" applyNumberFormat="1" applyFont="1" applyFill="1" applyBorder="1" applyAlignment="1" applyProtection="1">
      <alignment wrapText="1"/>
    </xf>
    <xf numFmtId="0" fontId="1" fillId="3" borderId="0" xfId="0" applyFont="1" applyFill="1" applyBorder="1" applyAlignment="1" applyProtection="1">
      <alignment horizontal="right" wrapText="1"/>
    </xf>
    <xf numFmtId="0" fontId="4" fillId="0" borderId="0" xfId="0" applyFont="1" applyFill="1" applyAlignment="1" applyProtection="1">
      <alignment vertical="center"/>
    </xf>
    <xf numFmtId="49" fontId="1" fillId="0" borderId="0" xfId="0" applyNumberFormat="1" applyFont="1" applyFill="1" applyAlignment="1" applyProtection="1">
      <alignment horizontal="right" vertical="top"/>
    </xf>
    <xf numFmtId="0" fontId="1" fillId="0" borderId="0" xfId="0" applyFont="1" applyFill="1" applyAlignment="1" applyProtection="1">
      <alignment horizontal="left" wrapText="1"/>
    </xf>
    <xf numFmtId="2" fontId="1" fillId="0" borderId="0" xfId="1" applyNumberFormat="1" applyFont="1" applyFill="1" applyAlignment="1" applyProtection="1">
      <alignment horizontal="right"/>
    </xf>
    <xf numFmtId="4" fontId="1" fillId="0" borderId="0" xfId="0" applyNumberFormat="1" applyFont="1" applyAlignment="1" applyProtection="1">
      <alignment horizontal="right"/>
    </xf>
    <xf numFmtId="0" fontId="2" fillId="0" borderId="0" xfId="0" applyFont="1" applyFill="1" applyAlignment="1" applyProtection="1">
      <alignment vertical="center"/>
    </xf>
    <xf numFmtId="49" fontId="4" fillId="0" borderId="0" xfId="0" applyNumberFormat="1" applyFont="1" applyFill="1" applyAlignment="1" applyProtection="1">
      <alignment horizontal="right" vertical="top"/>
    </xf>
    <xf numFmtId="0" fontId="4" fillId="0" borderId="0" xfId="0" applyFont="1" applyFill="1" applyAlignment="1" applyProtection="1">
      <alignment horizontal="left" vertical="top"/>
    </xf>
    <xf numFmtId="0" fontId="1" fillId="0" borderId="0" xfId="0" applyFont="1" applyFill="1" applyAlignment="1" applyProtection="1">
      <alignment horizontal="left"/>
    </xf>
    <xf numFmtId="49" fontId="1" fillId="0" borderId="3" xfId="0" applyNumberFormat="1" applyFont="1" applyFill="1" applyBorder="1" applyAlignment="1" applyProtection="1">
      <alignment horizontal="right" vertical="top"/>
    </xf>
    <xf numFmtId="0" fontId="1" fillId="0" borderId="4" xfId="0" applyFont="1" applyFill="1" applyBorder="1" applyAlignment="1" applyProtection="1">
      <alignment horizontal="left" vertical="top"/>
    </xf>
    <xf numFmtId="0" fontId="1" fillId="0" borderId="4" xfId="0" applyFont="1" applyFill="1" applyBorder="1" applyAlignment="1" applyProtection="1">
      <alignment horizontal="left"/>
    </xf>
    <xf numFmtId="2" fontId="1" fillId="0" borderId="3" xfId="1" applyNumberFormat="1" applyFont="1" applyFill="1" applyBorder="1" applyAlignment="1" applyProtection="1">
      <alignment horizontal="right"/>
    </xf>
    <xf numFmtId="2" fontId="1" fillId="0" borderId="4" xfId="1" applyNumberFormat="1" applyFont="1" applyFill="1" applyBorder="1" applyAlignment="1" applyProtection="1">
      <alignment horizontal="center"/>
    </xf>
    <xf numFmtId="0" fontId="1" fillId="0" borderId="0" xfId="0" applyFont="1" applyFill="1" applyAlignment="1" applyProtection="1">
      <alignment vertical="center"/>
    </xf>
    <xf numFmtId="2" fontId="1" fillId="0" borderId="0" xfId="0" applyNumberFormat="1" applyFont="1" applyAlignment="1" applyProtection="1"/>
    <xf numFmtId="2" fontId="1" fillId="0" borderId="0" xfId="0" applyNumberFormat="1" applyFont="1" applyAlignment="1" applyProtection="1">
      <protection locked="0"/>
    </xf>
    <xf numFmtId="2" fontId="1" fillId="0" borderId="0" xfId="1" applyNumberFormat="1" applyFont="1" applyFill="1" applyAlignment="1" applyProtection="1">
      <alignment horizontal="right"/>
      <protection locked="0"/>
    </xf>
    <xf numFmtId="49" fontId="4" fillId="0" borderId="5" xfId="0" applyNumberFormat="1" applyFont="1" applyFill="1" applyBorder="1" applyAlignment="1" applyProtection="1">
      <alignment horizontal="right" vertical="top"/>
    </xf>
    <xf numFmtId="0" fontId="4" fillId="0" borderId="5" xfId="0" applyFont="1" applyFill="1" applyBorder="1" applyAlignment="1" applyProtection="1">
      <alignment horizontal="left" vertical="top"/>
    </xf>
    <xf numFmtId="0" fontId="1" fillId="0" borderId="5" xfId="0" applyFont="1" applyFill="1" applyBorder="1" applyAlignment="1" applyProtection="1">
      <alignment horizontal="left"/>
    </xf>
    <xf numFmtId="2" fontId="1" fillId="0" borderId="5" xfId="1" applyNumberFormat="1" applyFont="1" applyFill="1" applyBorder="1" applyAlignment="1" applyProtection="1">
      <alignment horizontal="right"/>
    </xf>
    <xf numFmtId="4" fontId="1" fillId="0" borderId="5" xfId="0" applyNumberFormat="1" applyFont="1" applyBorder="1" applyAlignment="1" applyProtection="1">
      <alignment horizontal="right"/>
    </xf>
    <xf numFmtId="0" fontId="4" fillId="0" borderId="0" xfId="0" applyFont="1" applyFill="1" applyBorder="1" applyAlignment="1" applyProtection="1">
      <alignment horizontal="justify" wrapText="1"/>
    </xf>
    <xf numFmtId="0" fontId="3" fillId="0" borderId="0" xfId="0" applyFont="1" applyAlignment="1" applyProtection="1">
      <alignment horizontal="right" vertical="top"/>
    </xf>
    <xf numFmtId="164" fontId="1" fillId="0" borderId="0" xfId="0" applyNumberFormat="1" applyFont="1" applyProtection="1"/>
    <xf numFmtId="0" fontId="1" fillId="0" borderId="0" xfId="0" applyFont="1" applyProtection="1"/>
    <xf numFmtId="49" fontId="1" fillId="0" borderId="0" xfId="0" applyNumberFormat="1" applyFont="1" applyFill="1" applyBorder="1" applyAlignment="1" applyProtection="1">
      <alignment horizontal="right" vertical="top"/>
    </xf>
    <xf numFmtId="0" fontId="1" fillId="0" borderId="0" xfId="0" applyNumberFormat="1" applyFont="1" applyFill="1" applyAlignment="1" applyProtection="1">
      <alignment horizontal="left"/>
    </xf>
    <xf numFmtId="0" fontId="2" fillId="0" borderId="0" xfId="0" applyFont="1" applyFill="1" applyAlignment="1" applyProtection="1">
      <alignment vertical="center"/>
      <protection locked="0"/>
    </xf>
    <xf numFmtId="0" fontId="1" fillId="0" borderId="0" xfId="0" applyFont="1" applyAlignment="1" applyProtection="1">
      <alignment wrapText="1"/>
    </xf>
    <xf numFmtId="0" fontId="4" fillId="0" borderId="5" xfId="0" applyFont="1" applyFill="1" applyBorder="1" applyAlignment="1" applyProtection="1">
      <alignment horizontal="justify" vertical="top"/>
    </xf>
    <xf numFmtId="2" fontId="4" fillId="0" borderId="5" xfId="1" applyNumberFormat="1" applyFont="1" applyFill="1" applyBorder="1" applyAlignment="1" applyProtection="1">
      <alignment horizontal="right"/>
    </xf>
    <xf numFmtId="0" fontId="4" fillId="0" borderId="0" xfId="0" applyFont="1" applyAlignment="1" applyProtection="1">
      <alignment horizontal="right" vertical="top"/>
    </xf>
    <xf numFmtId="164" fontId="1" fillId="0" borderId="0" xfId="0" applyNumberFormat="1" applyFont="1" applyAlignment="1" applyProtection="1">
      <alignment horizontal="right"/>
    </xf>
    <xf numFmtId="0" fontId="1" fillId="0" borderId="0" xfId="0" applyFont="1" applyAlignment="1" applyProtection="1">
      <alignment horizontal="right"/>
    </xf>
    <xf numFmtId="0" fontId="1" fillId="0" borderId="0" xfId="0" applyFont="1" applyAlignment="1" applyProtection="1">
      <alignment horizontal="right" vertical="top"/>
    </xf>
    <xf numFmtId="49" fontId="15" fillId="0" borderId="0" xfId="0" applyNumberFormat="1" applyFont="1" applyFill="1" applyAlignment="1" applyProtection="1">
      <alignment horizontal="right" vertical="top"/>
    </xf>
    <xf numFmtId="0" fontId="15" fillId="0" borderId="0" xfId="0" applyFont="1" applyFill="1" applyAlignment="1" applyProtection="1">
      <alignment horizontal="left" vertical="top"/>
    </xf>
    <xf numFmtId="0" fontId="1" fillId="0" borderId="0" xfId="0" applyFont="1" applyFill="1" applyAlignment="1" applyProtection="1">
      <alignment horizontal="right" vertical="top" wrapText="1"/>
    </xf>
    <xf numFmtId="0" fontId="1" fillId="0" borderId="0" xfId="0" applyFont="1" applyFill="1" applyAlignment="1" applyProtection="1">
      <alignment horizontal="left" vertical="top"/>
    </xf>
    <xf numFmtId="49" fontId="4" fillId="0" borderId="6" xfId="0" applyNumberFormat="1" applyFont="1" applyFill="1" applyBorder="1" applyAlignment="1" applyProtection="1">
      <alignment horizontal="right" vertical="top"/>
    </xf>
    <xf numFmtId="2" fontId="4" fillId="0" borderId="6" xfId="1" applyNumberFormat="1" applyFont="1" applyFill="1" applyBorder="1" applyAlignment="1" applyProtection="1">
      <alignment horizontal="right"/>
    </xf>
    <xf numFmtId="0" fontId="1" fillId="0" borderId="0" xfId="0" applyFont="1" applyAlignment="1" applyProtection="1">
      <alignment horizontal="center" vertical="center"/>
    </xf>
    <xf numFmtId="4" fontId="2" fillId="4" borderId="0" xfId="0" quotePrefix="1" applyNumberFormat="1" applyFont="1" applyFill="1" applyBorder="1" applyAlignment="1" applyProtection="1">
      <alignment horizontal="right" vertical="top" wrapText="1"/>
    </xf>
    <xf numFmtId="49" fontId="1" fillId="0" borderId="0" xfId="0" applyNumberFormat="1" applyFont="1" applyBorder="1" applyAlignment="1" applyProtection="1">
      <alignment horizontal="justify" vertical="top" wrapText="1"/>
    </xf>
    <xf numFmtId="0" fontId="1" fillId="0" borderId="0" xfId="0" applyFont="1" applyBorder="1" applyProtection="1"/>
    <xf numFmtId="0" fontId="4" fillId="2" borderId="0" xfId="0" applyFont="1" applyFill="1" applyBorder="1" applyAlignment="1" applyProtection="1">
      <alignment horizontal="left" vertical="top"/>
    </xf>
    <xf numFmtId="0" fontId="1" fillId="0" borderId="0" xfId="0" applyFont="1" applyBorder="1" applyAlignment="1" applyProtection="1">
      <alignment horizontal="justify" vertical="top" wrapText="1"/>
    </xf>
    <xf numFmtId="0" fontId="1" fillId="0" borderId="0" xfId="0" applyNumberFormat="1" applyFont="1" applyBorder="1" applyAlignment="1" applyProtection="1">
      <alignment horizontal="justify" vertical="top" wrapText="1"/>
    </xf>
    <xf numFmtId="0" fontId="1" fillId="0" borderId="0" xfId="0" applyNumberFormat="1" applyFont="1" applyBorder="1" applyAlignment="1" applyProtection="1">
      <alignment horizontal="justify" vertical="top" wrapText="1" readingOrder="1"/>
    </xf>
    <xf numFmtId="0" fontId="15" fillId="0" borderId="0" xfId="0" applyFont="1" applyFill="1" applyBorder="1" applyAlignment="1" applyProtection="1">
      <alignment horizontal="left" vertical="top" wrapText="1"/>
    </xf>
    <xf numFmtId="0" fontId="14" fillId="0" borderId="0" xfId="0" applyFont="1" applyBorder="1" applyAlignment="1" applyProtection="1">
      <alignment wrapText="1"/>
    </xf>
    <xf numFmtId="0" fontId="1" fillId="0" borderId="0" xfId="0" applyNumberFormat="1" applyFont="1" applyBorder="1" applyAlignment="1" applyProtection="1">
      <alignment horizontal="left" vertical="top" wrapText="1"/>
    </xf>
    <xf numFmtId="49" fontId="14" fillId="0" borderId="0" xfId="0" applyNumberFormat="1" applyFont="1" applyBorder="1" applyAlignment="1" applyProtection="1">
      <alignment horizontal="justify" vertical="top" wrapText="1"/>
    </xf>
    <xf numFmtId="0" fontId="4" fillId="0" borderId="0" xfId="0" applyNumberFormat="1" applyFont="1" applyBorder="1" applyAlignment="1" applyProtection="1">
      <alignment horizontal="justify" vertical="top" wrapText="1"/>
    </xf>
    <xf numFmtId="0" fontId="9" fillId="0" borderId="0" xfId="0" applyFont="1" applyBorder="1" applyAlignment="1" applyProtection="1">
      <alignment horizontal="center" wrapText="1"/>
    </xf>
    <xf numFmtId="0" fontId="9" fillId="0" borderId="0" xfId="0" applyFont="1" applyBorder="1" applyAlignment="1" applyProtection="1">
      <alignment wrapText="1"/>
    </xf>
    <xf numFmtId="0" fontId="1" fillId="0" borderId="0" xfId="0" applyFont="1" applyBorder="1" applyAlignment="1" applyProtection="1">
      <alignment wrapText="1"/>
    </xf>
    <xf numFmtId="0" fontId="9" fillId="0" borderId="0" xfId="0" applyFont="1" applyFill="1" applyBorder="1" applyAlignment="1" applyProtection="1">
      <alignment vertical="top" wrapText="1"/>
    </xf>
    <xf numFmtId="4" fontId="1" fillId="0" borderId="0" xfId="0" applyNumberFormat="1" applyFont="1" applyFill="1" applyBorder="1" applyAlignment="1" applyProtection="1">
      <alignment horizontal="center" wrapText="1"/>
    </xf>
    <xf numFmtId="0" fontId="1" fillId="0" borderId="0" xfId="0" applyNumberFormat="1" applyFont="1" applyAlignment="1" applyProtection="1">
      <alignment horizontal="justify" vertical="top" wrapText="1"/>
    </xf>
    <xf numFmtId="0" fontId="1" fillId="0" borderId="0" xfId="0" applyFont="1" applyProtection="1"/>
    <xf numFmtId="49" fontId="1" fillId="0" borderId="0" xfId="0" applyNumberFormat="1" applyFont="1" applyAlignment="1" applyProtection="1">
      <alignment horizontal="justify" vertical="top" wrapText="1"/>
    </xf>
    <xf numFmtId="0" fontId="4" fillId="0" borderId="6" xfId="0" applyFont="1" applyFill="1" applyBorder="1" applyAlignment="1" applyProtection="1">
      <alignment horizontal="justify" vertical="top"/>
    </xf>
    <xf numFmtId="165" fontId="9" fillId="0" borderId="0" xfId="0" applyNumberFormat="1" applyFont="1" applyFill="1" applyBorder="1" applyAlignment="1" applyProtection="1">
      <alignment horizontal="right" wrapText="1"/>
    </xf>
    <xf numFmtId="0" fontId="1" fillId="0" borderId="0" xfId="0" applyFont="1" applyAlignment="1" applyProtection="1">
      <alignment wrapText="1"/>
    </xf>
    <xf numFmtId="0" fontId="10" fillId="5" borderId="0" xfId="0" applyFont="1" applyFill="1" applyBorder="1" applyAlignment="1" applyProtection="1">
      <alignment horizontal="justify" wrapText="1"/>
    </xf>
    <xf numFmtId="0" fontId="4" fillId="5" borderId="0" xfId="0" applyFont="1" applyFill="1" applyBorder="1" applyAlignment="1" applyProtection="1">
      <alignment horizontal="left" vertical="center"/>
    </xf>
    <xf numFmtId="0" fontId="1" fillId="0" borderId="0" xfId="0" applyFont="1" applyAlignment="1" applyProtection="1">
      <alignment horizontal="left"/>
    </xf>
    <xf numFmtId="0" fontId="14" fillId="0" borderId="0" xfId="0" applyFont="1" applyAlignment="1" applyProtection="1">
      <alignment vertical="top" wrapText="1"/>
    </xf>
  </cellXfs>
  <cellStyles count="5">
    <cellStyle name="Naslov 1" xfId="2" builtinId="16" customBuiltin="1"/>
    <cellStyle name="Normal 2" xfId="4"/>
    <cellStyle name="Obično" xfId="0" builtinId="0"/>
    <cellStyle name="Ukupni zbroj" xfId="3" builtinId="25" customBuiltin="1"/>
    <cellStyle name="Zarez"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R527"/>
  <sheetViews>
    <sheetView tabSelected="1" showRuler="0" topLeftCell="A77" zoomScaleNormal="100" zoomScaleSheetLayoutView="100" workbookViewId="0">
      <selection activeCell="J86" sqref="J86"/>
    </sheetView>
  </sheetViews>
  <sheetFormatPr defaultColWidth="8.85546875" defaultRowHeight="15"/>
  <cols>
    <col min="1" max="1" width="6.7109375" style="8" customWidth="1"/>
    <col min="2" max="2" width="40.42578125" style="47" customWidth="1"/>
    <col min="3" max="3" width="7.42578125" style="48" customWidth="1"/>
    <col min="4" max="4" width="9.85546875" style="11" customWidth="1"/>
    <col min="5" max="5" width="9.7109375" style="11" customWidth="1"/>
    <col min="6" max="6" width="13.42578125" style="11" customWidth="1"/>
    <col min="7" max="16" width="8.85546875" style="13" customWidth="1"/>
    <col min="17" max="17" width="8.5703125" style="13" customWidth="1"/>
    <col min="18" max="16384" width="8.85546875" style="13"/>
  </cols>
  <sheetData>
    <row r="1" spans="1:18" s="4" customFormat="1" ht="94.5" customHeight="1">
      <c r="A1" s="1"/>
      <c r="B1" s="292" t="s">
        <v>177</v>
      </c>
      <c r="C1" s="293"/>
      <c r="D1" s="293"/>
      <c r="E1" s="293"/>
      <c r="F1" s="2"/>
      <c r="G1" s="3"/>
      <c r="H1" s="3"/>
      <c r="I1" s="3"/>
      <c r="J1" s="3"/>
      <c r="K1" s="3"/>
      <c r="L1" s="3"/>
      <c r="M1" s="3"/>
      <c r="N1" s="3"/>
      <c r="O1" s="3"/>
      <c r="P1" s="3"/>
      <c r="Q1" s="3"/>
      <c r="R1" s="3"/>
    </row>
    <row r="2" spans="1:18" s="4" customFormat="1" ht="76.900000000000006" customHeight="1">
      <c r="A2" s="1"/>
      <c r="B2" s="292" t="s">
        <v>178</v>
      </c>
      <c r="C2" s="293"/>
      <c r="D2" s="293"/>
      <c r="E2" s="293"/>
      <c r="F2" s="2"/>
      <c r="G2" s="3"/>
      <c r="H2" s="3"/>
      <c r="I2" s="3"/>
      <c r="J2" s="3"/>
      <c r="K2" s="3"/>
      <c r="L2" s="3"/>
      <c r="M2" s="3"/>
      <c r="N2" s="3"/>
      <c r="O2" s="3"/>
      <c r="P2" s="3"/>
      <c r="Q2" s="3"/>
      <c r="R2" s="3"/>
    </row>
    <row r="3" spans="1:18" s="4" customFormat="1" ht="84.75" customHeight="1">
      <c r="A3" s="1"/>
      <c r="B3" s="292" t="s">
        <v>76</v>
      </c>
      <c r="C3" s="293"/>
      <c r="D3" s="293"/>
      <c r="E3" s="293"/>
      <c r="F3" s="2"/>
      <c r="G3" s="3"/>
      <c r="H3" s="3"/>
      <c r="I3" s="3"/>
      <c r="J3" s="3"/>
      <c r="K3" s="3"/>
      <c r="L3" s="3"/>
      <c r="M3" s="3"/>
      <c r="N3" s="3"/>
      <c r="O3" s="3"/>
      <c r="P3" s="3"/>
      <c r="Q3" s="3"/>
      <c r="R3" s="3"/>
    </row>
    <row r="4" spans="1:18" s="4" customFormat="1" ht="69.599999999999994" customHeight="1">
      <c r="A4" s="1"/>
      <c r="B4" s="292" t="s">
        <v>281</v>
      </c>
      <c r="C4" s="293"/>
      <c r="D4" s="293"/>
      <c r="E4" s="293"/>
      <c r="F4" s="2"/>
      <c r="G4" s="3"/>
      <c r="H4" s="3"/>
      <c r="I4" s="3"/>
      <c r="J4" s="3"/>
      <c r="K4" s="3"/>
      <c r="L4" s="3"/>
      <c r="M4" s="3"/>
      <c r="N4" s="3"/>
      <c r="O4" s="3"/>
      <c r="P4" s="3"/>
      <c r="Q4" s="3"/>
      <c r="R4" s="3"/>
    </row>
    <row r="5" spans="1:18" s="4" customFormat="1" ht="65.45" customHeight="1">
      <c r="A5" s="1"/>
      <c r="B5" s="5" t="s">
        <v>179</v>
      </c>
      <c r="C5" s="6"/>
      <c r="D5" s="7"/>
      <c r="E5" s="36"/>
      <c r="F5" s="2"/>
      <c r="G5" s="3"/>
      <c r="H5" s="3"/>
      <c r="I5" s="3"/>
      <c r="J5" s="3"/>
      <c r="K5" s="3"/>
      <c r="L5" s="3"/>
      <c r="M5" s="3"/>
      <c r="N5" s="3"/>
      <c r="O5" s="3"/>
      <c r="P5" s="3"/>
      <c r="Q5" s="3"/>
      <c r="R5" s="3"/>
    </row>
    <row r="6" spans="1:18" s="4" customFormat="1" ht="65.45" customHeight="1">
      <c r="A6" s="1"/>
      <c r="B6" s="5"/>
      <c r="C6" s="6"/>
      <c r="D6" s="7"/>
      <c r="E6" s="36"/>
      <c r="F6" s="2"/>
      <c r="G6" s="3"/>
      <c r="H6" s="3"/>
      <c r="I6" s="3"/>
      <c r="J6" s="3"/>
      <c r="K6" s="3"/>
      <c r="L6" s="3"/>
      <c r="M6" s="3"/>
      <c r="N6" s="3"/>
      <c r="O6" s="3"/>
      <c r="P6" s="3"/>
      <c r="Q6" s="3"/>
      <c r="R6" s="3"/>
    </row>
    <row r="7" spans="1:18" s="4" customFormat="1" ht="69" customHeight="1">
      <c r="A7" s="1"/>
      <c r="B7" s="5" t="s">
        <v>180</v>
      </c>
      <c r="C7" s="6"/>
      <c r="D7" s="7"/>
      <c r="E7" s="36"/>
      <c r="F7" s="2"/>
      <c r="G7" s="3"/>
      <c r="H7" s="3"/>
      <c r="I7" s="3"/>
      <c r="J7" s="3"/>
      <c r="K7" s="3"/>
      <c r="L7" s="3"/>
      <c r="M7" s="3"/>
      <c r="N7" s="3"/>
      <c r="O7" s="3"/>
      <c r="P7" s="3"/>
      <c r="Q7" s="3"/>
      <c r="R7" s="3"/>
    </row>
    <row r="8" spans="1:18" s="4" customFormat="1" ht="15.75">
      <c r="A8" s="1"/>
      <c r="B8" s="50"/>
      <c r="C8" s="6"/>
      <c r="D8" s="7"/>
      <c r="E8" s="36"/>
      <c r="F8" s="2"/>
      <c r="G8" s="3"/>
      <c r="H8" s="3"/>
      <c r="I8" s="3"/>
      <c r="J8" s="3"/>
      <c r="K8" s="3"/>
      <c r="L8" s="3"/>
      <c r="M8" s="3"/>
      <c r="N8" s="3"/>
      <c r="O8" s="3"/>
      <c r="P8" s="3"/>
      <c r="Q8" s="3"/>
      <c r="R8" s="3"/>
    </row>
    <row r="9" spans="1:18">
      <c r="B9" s="9"/>
      <c r="C9" s="10"/>
      <c r="E9" s="12"/>
    </row>
    <row r="10" spans="1:18" s="55" customFormat="1" ht="18">
      <c r="A10" s="8"/>
      <c r="B10" s="51" t="s">
        <v>32</v>
      </c>
      <c r="C10" s="52"/>
      <c r="D10" s="53"/>
      <c r="E10" s="54"/>
      <c r="F10" s="53"/>
    </row>
    <row r="11" spans="1:18" s="55" customFormat="1">
      <c r="A11" s="8"/>
      <c r="B11" s="56"/>
      <c r="C11" s="52"/>
      <c r="D11" s="53"/>
      <c r="E11" s="54"/>
      <c r="F11" s="53"/>
    </row>
    <row r="12" spans="1:18" s="57" customFormat="1" ht="15.75">
      <c r="A12" s="294" t="s">
        <v>261</v>
      </c>
      <c r="B12" s="294"/>
      <c r="C12" s="294"/>
      <c r="D12" s="294"/>
      <c r="E12" s="294"/>
      <c r="F12" s="294"/>
    </row>
    <row r="13" spans="1:18" s="57" customFormat="1" ht="14.25">
      <c r="A13" s="58"/>
      <c r="B13" s="59"/>
      <c r="C13" s="60"/>
      <c r="D13" s="61"/>
      <c r="E13" s="62"/>
      <c r="F13" s="61"/>
    </row>
    <row r="14" spans="1:18" s="65" customFormat="1" ht="56.25" customHeight="1">
      <c r="A14" s="63"/>
      <c r="B14" s="283" t="s">
        <v>181</v>
      </c>
      <c r="C14" s="281"/>
      <c r="D14" s="281"/>
      <c r="E14" s="281"/>
      <c r="F14" s="64"/>
    </row>
    <row r="15" spans="1:18" s="57" customFormat="1" ht="14.25">
      <c r="A15" s="58"/>
      <c r="B15" s="59"/>
      <c r="C15" s="60"/>
      <c r="D15" s="61"/>
      <c r="E15" s="62"/>
      <c r="F15" s="61"/>
    </row>
    <row r="16" spans="1:18" s="65" customFormat="1" ht="18" customHeight="1">
      <c r="A16" s="63"/>
      <c r="B16" s="291" t="s">
        <v>65</v>
      </c>
      <c r="C16" s="281"/>
      <c r="D16" s="281"/>
      <c r="E16" s="281"/>
      <c r="F16" s="64"/>
    </row>
    <row r="17" spans="1:18" s="65" customFormat="1" ht="12.75">
      <c r="A17" s="63"/>
      <c r="B17" s="4"/>
      <c r="C17" s="66"/>
      <c r="D17" s="67"/>
      <c r="E17" s="64"/>
      <c r="F17" s="64"/>
    </row>
    <row r="18" spans="1:18" s="65" customFormat="1" ht="12.75">
      <c r="A18" s="63"/>
      <c r="B18" s="4"/>
      <c r="C18" s="66"/>
      <c r="D18" s="67"/>
      <c r="E18" s="64"/>
      <c r="F18" s="64"/>
    </row>
    <row r="19" spans="1:18" s="65" customFormat="1" ht="203.45" customHeight="1">
      <c r="A19" s="63"/>
      <c r="B19" s="283" t="s">
        <v>155</v>
      </c>
      <c r="C19" s="281"/>
      <c r="D19" s="281"/>
      <c r="E19" s="281"/>
      <c r="F19" s="64"/>
    </row>
    <row r="20" spans="1:18" s="65" customFormat="1" ht="123" customHeight="1">
      <c r="A20" s="63"/>
      <c r="B20" s="283" t="s">
        <v>156</v>
      </c>
      <c r="C20" s="281"/>
      <c r="D20" s="281"/>
      <c r="E20" s="281"/>
      <c r="F20" s="64"/>
    </row>
    <row r="21" spans="1:18" s="65" customFormat="1" ht="155.25" customHeight="1">
      <c r="A21" s="63"/>
      <c r="B21" s="283" t="s">
        <v>157</v>
      </c>
      <c r="C21" s="281"/>
      <c r="D21" s="281"/>
      <c r="E21" s="281"/>
      <c r="F21" s="64"/>
    </row>
    <row r="22" spans="1:18" s="65" customFormat="1" ht="12.75">
      <c r="A22" s="63"/>
      <c r="B22" s="4"/>
      <c r="C22" s="66"/>
      <c r="D22" s="67"/>
      <c r="E22" s="64"/>
      <c r="F22" s="64"/>
    </row>
    <row r="23" spans="1:18" s="4" customFormat="1" ht="30" customHeight="1">
      <c r="A23" s="68">
        <v>1</v>
      </c>
      <c r="B23" s="69" t="s">
        <v>137</v>
      </c>
      <c r="C23" s="6"/>
      <c r="D23" s="7"/>
      <c r="E23" s="36"/>
      <c r="F23" s="2"/>
      <c r="G23" s="3"/>
      <c r="H23" s="3"/>
      <c r="I23" s="3"/>
      <c r="J23" s="3"/>
      <c r="K23" s="3"/>
      <c r="L23" s="3"/>
      <c r="M23" s="3"/>
      <c r="N23" s="3"/>
      <c r="O23" s="3"/>
      <c r="P23" s="3"/>
      <c r="Q23" s="3"/>
      <c r="R23" s="3"/>
    </row>
    <row r="24" spans="1:18" s="65" customFormat="1">
      <c r="A24" s="70" t="s">
        <v>150</v>
      </c>
      <c r="B24" s="71" t="s">
        <v>149</v>
      </c>
      <c r="C24" s="66"/>
      <c r="D24" s="67"/>
      <c r="E24" s="64"/>
      <c r="F24" s="64"/>
    </row>
    <row r="25" spans="1:18" s="75" customFormat="1" ht="15" customHeight="1">
      <c r="A25" s="72" t="s">
        <v>75</v>
      </c>
      <c r="B25" s="73" t="s">
        <v>66</v>
      </c>
      <c r="C25" s="66"/>
      <c r="D25" s="67"/>
      <c r="E25" s="74"/>
      <c r="F25" s="74"/>
    </row>
    <row r="26" spans="1:18" s="65" customFormat="1" ht="12.75">
      <c r="A26" s="63"/>
      <c r="B26" s="4"/>
      <c r="C26" s="66"/>
      <c r="D26" s="67"/>
      <c r="E26" s="64"/>
      <c r="F26" s="64"/>
    </row>
    <row r="27" spans="1:18" s="65" customFormat="1" ht="12" customHeight="1">
      <c r="A27" s="63"/>
      <c r="B27" s="284"/>
      <c r="C27" s="284"/>
      <c r="D27" s="284"/>
      <c r="E27" s="284"/>
      <c r="F27" s="76"/>
    </row>
    <row r="28" spans="1:18" s="65" customFormat="1" ht="89.25" customHeight="1">
      <c r="A28" s="63"/>
      <c r="B28" s="285" t="s">
        <v>67</v>
      </c>
      <c r="C28" s="281"/>
      <c r="D28" s="281"/>
      <c r="E28" s="281"/>
      <c r="F28" s="64"/>
    </row>
    <row r="29" spans="1:18" s="65" customFormat="1" ht="157.5" customHeight="1">
      <c r="A29" s="63"/>
      <c r="B29" s="284" t="s">
        <v>68</v>
      </c>
      <c r="C29" s="284"/>
      <c r="D29" s="284"/>
      <c r="E29" s="284"/>
      <c r="F29" s="76"/>
    </row>
    <row r="30" spans="1:18" s="65" customFormat="1" ht="65.25" customHeight="1">
      <c r="A30" s="63"/>
      <c r="B30" s="284" t="s">
        <v>69</v>
      </c>
      <c r="C30" s="281"/>
      <c r="D30" s="281"/>
      <c r="E30" s="281"/>
      <c r="F30" s="64"/>
    </row>
    <row r="31" spans="1:18" s="65" customFormat="1" ht="12" customHeight="1">
      <c r="A31" s="63"/>
      <c r="B31" s="77"/>
      <c r="C31" s="78"/>
      <c r="D31" s="78"/>
      <c r="E31" s="78"/>
      <c r="F31" s="76"/>
    </row>
    <row r="32" spans="1:18" s="65" customFormat="1" ht="13.5" customHeight="1">
      <c r="A32" s="63"/>
      <c r="B32" s="290" t="s">
        <v>70</v>
      </c>
      <c r="C32" s="281"/>
      <c r="D32" s="281"/>
      <c r="E32" s="281"/>
      <c r="F32" s="64"/>
    </row>
    <row r="33" spans="1:18" s="65" customFormat="1" ht="266.45" customHeight="1">
      <c r="A33" s="63"/>
      <c r="B33" s="284" t="s">
        <v>71</v>
      </c>
      <c r="C33" s="284"/>
      <c r="D33" s="284"/>
      <c r="E33" s="284"/>
      <c r="F33" s="76"/>
      <c r="J33" s="4"/>
    </row>
    <row r="34" spans="1:18" s="65" customFormat="1" ht="80.25" customHeight="1">
      <c r="A34" s="63"/>
      <c r="B34" s="284" t="s">
        <v>72</v>
      </c>
      <c r="C34" s="284"/>
      <c r="D34" s="284"/>
      <c r="E34" s="284"/>
      <c r="F34" s="64"/>
    </row>
    <row r="35" spans="1:18" s="84" customFormat="1" ht="27.75" customHeight="1">
      <c r="A35" s="79"/>
      <c r="B35" s="80"/>
      <c r="C35" s="81"/>
      <c r="D35" s="41"/>
      <c r="E35" s="82"/>
      <c r="F35" s="83"/>
      <c r="G35" s="31"/>
      <c r="H35" s="31"/>
      <c r="I35" s="31"/>
      <c r="J35" s="31"/>
      <c r="K35" s="31"/>
      <c r="L35" s="31"/>
      <c r="M35" s="31"/>
      <c r="N35" s="31"/>
      <c r="O35" s="31"/>
      <c r="P35" s="31"/>
      <c r="Q35" s="31"/>
      <c r="R35" s="31"/>
    </row>
    <row r="36" spans="1:18" s="57" customFormat="1" ht="14.25">
      <c r="A36" s="58"/>
      <c r="B36" s="31"/>
      <c r="C36" s="60"/>
      <c r="D36" s="61"/>
      <c r="E36" s="62"/>
      <c r="F36" s="61"/>
    </row>
    <row r="37" spans="1:18" s="57" customFormat="1" ht="31.5">
      <c r="A37" s="85" t="s">
        <v>86</v>
      </c>
      <c r="B37" s="86" t="s">
        <v>77</v>
      </c>
      <c r="C37" s="60"/>
      <c r="D37" s="61"/>
      <c r="E37" s="62"/>
      <c r="F37" s="61"/>
    </row>
    <row r="38" spans="1:18" s="57" customFormat="1" ht="14.25">
      <c r="A38" s="58"/>
      <c r="B38" s="59"/>
      <c r="C38" s="60"/>
      <c r="D38" s="61"/>
      <c r="E38" s="62"/>
      <c r="F38" s="61"/>
    </row>
    <row r="39" spans="1:18" s="91" customFormat="1" ht="12.75">
      <c r="A39" s="87" t="s">
        <v>22</v>
      </c>
      <c r="B39" s="88" t="s">
        <v>23</v>
      </c>
      <c r="C39" s="89" t="s">
        <v>24</v>
      </c>
      <c r="D39" s="53" t="s">
        <v>41</v>
      </c>
      <c r="E39" s="90" t="s">
        <v>25</v>
      </c>
      <c r="F39" s="53" t="s">
        <v>26</v>
      </c>
    </row>
    <row r="40" spans="1:18" s="95" customFormat="1" ht="15.75">
      <c r="A40" s="92"/>
      <c r="B40" s="93"/>
      <c r="C40" s="89"/>
      <c r="D40" s="53"/>
      <c r="E40" s="94"/>
      <c r="F40" s="53"/>
    </row>
    <row r="41" spans="1:18" s="55" customFormat="1" ht="306">
      <c r="A41" s="87" t="s">
        <v>87</v>
      </c>
      <c r="B41" s="31" t="s">
        <v>165</v>
      </c>
      <c r="C41" s="89"/>
      <c r="D41" s="53"/>
      <c r="E41" s="96"/>
      <c r="F41" s="53"/>
    </row>
    <row r="42" spans="1:18" s="55" customFormat="1" ht="14.25">
      <c r="A42" s="87"/>
      <c r="B42" s="97" t="s">
        <v>29</v>
      </c>
      <c r="C42" s="89" t="s">
        <v>28</v>
      </c>
      <c r="D42" s="53">
        <v>28.5</v>
      </c>
      <c r="E42" s="96">
        <v>0</v>
      </c>
      <c r="F42" s="98">
        <f>D42*E42</f>
        <v>0</v>
      </c>
    </row>
    <row r="43" spans="1:18" s="99" customFormat="1" ht="12.75">
      <c r="A43" s="87"/>
      <c r="B43" s="97" t="s">
        <v>30</v>
      </c>
      <c r="C43" s="89" t="s">
        <v>31</v>
      </c>
      <c r="D43" s="53">
        <v>19</v>
      </c>
      <c r="E43" s="96">
        <v>0</v>
      </c>
      <c r="F43" s="98">
        <f>D43*E43</f>
        <v>0</v>
      </c>
    </row>
    <row r="44" spans="1:18" s="99" customFormat="1" ht="12.75">
      <c r="A44" s="87"/>
      <c r="B44" s="31"/>
      <c r="C44" s="89"/>
      <c r="D44" s="53"/>
      <c r="E44" s="96"/>
      <c r="F44" s="98"/>
    </row>
    <row r="45" spans="1:18" s="99" customFormat="1" ht="12.75">
      <c r="A45" s="87"/>
      <c r="B45" s="31"/>
      <c r="C45" s="89"/>
      <c r="D45" s="53"/>
      <c r="E45" s="96"/>
      <c r="F45" s="98"/>
    </row>
    <row r="46" spans="1:18" s="99" customFormat="1" ht="12.75">
      <c r="A46" s="87"/>
      <c r="B46" s="97"/>
      <c r="C46" s="89"/>
      <c r="D46" s="53"/>
      <c r="E46" s="96"/>
      <c r="F46" s="98"/>
    </row>
    <row r="47" spans="1:18" s="99" customFormat="1" ht="284.25" customHeight="1">
      <c r="A47" s="87" t="s">
        <v>88</v>
      </c>
      <c r="B47" s="100" t="s">
        <v>280</v>
      </c>
      <c r="C47" s="89"/>
      <c r="D47" s="53"/>
      <c r="E47" s="101"/>
      <c r="F47" s="98"/>
    </row>
    <row r="48" spans="1:18" s="99" customFormat="1" ht="127.5">
      <c r="A48" s="87"/>
      <c r="B48" s="100" t="s">
        <v>151</v>
      </c>
      <c r="C48" s="89"/>
      <c r="D48" s="53"/>
      <c r="E48" s="101"/>
      <c r="F48" s="98"/>
    </row>
    <row r="49" spans="1:6" s="99" customFormat="1" ht="14.25" customHeight="1">
      <c r="A49" s="87"/>
      <c r="B49" s="100"/>
      <c r="C49" s="89"/>
      <c r="D49" s="53"/>
      <c r="E49" s="101"/>
      <c r="F49" s="98"/>
    </row>
    <row r="50" spans="1:6" s="99" customFormat="1" ht="12.75">
      <c r="A50" s="87"/>
      <c r="B50" s="100" t="s">
        <v>51</v>
      </c>
      <c r="C50" s="89" t="s">
        <v>28</v>
      </c>
      <c r="D50" s="53">
        <v>380</v>
      </c>
      <c r="E50" s="101">
        <v>0</v>
      </c>
      <c r="F50" s="98">
        <f>D50*E50</f>
        <v>0</v>
      </c>
    </row>
    <row r="51" spans="1:6" s="99" customFormat="1" ht="12.75">
      <c r="A51" s="87"/>
      <c r="B51" s="100"/>
      <c r="C51" s="89"/>
      <c r="D51" s="53"/>
      <c r="E51" s="101"/>
      <c r="F51" s="98"/>
    </row>
    <row r="52" spans="1:6" s="55" customFormat="1" ht="63.75">
      <c r="A52" s="87" t="s">
        <v>89</v>
      </c>
      <c r="B52" s="31" t="s">
        <v>34</v>
      </c>
      <c r="E52" s="102"/>
    </row>
    <row r="53" spans="1:6" s="55" customFormat="1" ht="14.25">
      <c r="A53" s="87"/>
      <c r="B53" s="31"/>
      <c r="C53" s="89"/>
      <c r="D53" s="53"/>
      <c r="E53" s="103"/>
      <c r="F53" s="98"/>
    </row>
    <row r="54" spans="1:6" s="99" customFormat="1" ht="12.75">
      <c r="A54" s="87"/>
      <c r="B54" s="100" t="s">
        <v>51</v>
      </c>
      <c r="C54" s="89" t="s">
        <v>28</v>
      </c>
      <c r="D54" s="53">
        <v>75</v>
      </c>
      <c r="E54" s="103">
        <v>0</v>
      </c>
      <c r="F54" s="98">
        <f>D54*E54</f>
        <v>0</v>
      </c>
    </row>
    <row r="55" spans="1:6" s="55" customFormat="1" ht="15.75" customHeight="1">
      <c r="A55" s="87"/>
      <c r="B55" s="31"/>
      <c r="C55" s="89"/>
      <c r="D55" s="53"/>
      <c r="E55" s="103"/>
      <c r="F55" s="98"/>
    </row>
    <row r="56" spans="1:6" s="55" customFormat="1" ht="62.25" customHeight="1">
      <c r="A56" s="87" t="s">
        <v>90</v>
      </c>
      <c r="B56" s="31" t="s">
        <v>55</v>
      </c>
      <c r="C56" s="89" t="s">
        <v>56</v>
      </c>
      <c r="D56" s="53">
        <v>5</v>
      </c>
      <c r="E56" s="103">
        <v>0</v>
      </c>
      <c r="F56" s="98">
        <f>D56*E56</f>
        <v>0</v>
      </c>
    </row>
    <row r="57" spans="1:6" s="55" customFormat="1" ht="18.75" customHeight="1">
      <c r="A57" s="87"/>
      <c r="B57" s="31"/>
      <c r="C57" s="89"/>
      <c r="D57" s="53"/>
      <c r="E57" s="104"/>
      <c r="F57" s="98"/>
    </row>
    <row r="58" spans="1:6" s="108" customFormat="1" ht="12.75">
      <c r="A58" s="105" t="s">
        <v>75</v>
      </c>
      <c r="B58" s="282" t="s">
        <v>138</v>
      </c>
      <c r="C58" s="282"/>
      <c r="D58" s="282"/>
      <c r="E58" s="106"/>
      <c r="F58" s="107">
        <f>SUM(F41:F56)</f>
        <v>0</v>
      </c>
    </row>
    <row r="59" spans="1:6" s="108" customFormat="1" ht="12.75">
      <c r="A59" s="87"/>
      <c r="B59" s="109"/>
      <c r="C59" s="109"/>
      <c r="D59" s="109"/>
      <c r="E59" s="110"/>
      <c r="F59" s="98"/>
    </row>
    <row r="60" spans="1:6" s="75" customFormat="1" ht="15" customHeight="1">
      <c r="A60" s="72" t="s">
        <v>91</v>
      </c>
      <c r="B60" s="73" t="s">
        <v>140</v>
      </c>
      <c r="C60" s="66"/>
      <c r="D60" s="67"/>
      <c r="E60" s="74"/>
      <c r="F60" s="111"/>
    </row>
    <row r="61" spans="1:6" s="65" customFormat="1" ht="12.75" customHeight="1">
      <c r="A61" s="63"/>
      <c r="B61" s="4"/>
      <c r="C61" s="66"/>
      <c r="D61" s="67"/>
      <c r="E61" s="64"/>
      <c r="F61" s="76"/>
    </row>
    <row r="62" spans="1:6" s="65" customFormat="1" ht="12.75" customHeight="1">
      <c r="A62" s="63"/>
      <c r="B62" s="4"/>
      <c r="C62" s="66"/>
      <c r="D62" s="67"/>
      <c r="E62" s="64"/>
      <c r="F62" s="76"/>
    </row>
    <row r="63" spans="1:6" s="65" customFormat="1" ht="214.15" customHeight="1">
      <c r="A63" s="63"/>
      <c r="B63" s="283" t="s">
        <v>0</v>
      </c>
      <c r="C63" s="281"/>
      <c r="D63" s="281"/>
      <c r="E63" s="281"/>
      <c r="F63" s="76"/>
    </row>
    <row r="64" spans="1:6" s="65" customFormat="1" ht="117" customHeight="1">
      <c r="A64" s="63"/>
      <c r="B64" s="283" t="s">
        <v>1</v>
      </c>
      <c r="C64" s="281"/>
      <c r="D64" s="281"/>
      <c r="E64" s="281"/>
      <c r="F64" s="76"/>
    </row>
    <row r="65" spans="1:6" s="65" customFormat="1" ht="27.75" customHeight="1">
      <c r="A65" s="63"/>
      <c r="B65" s="283" t="s">
        <v>2</v>
      </c>
      <c r="C65" s="281"/>
      <c r="D65" s="281"/>
      <c r="E65" s="281"/>
      <c r="F65" s="76"/>
    </row>
    <row r="66" spans="1:6" s="65" customFormat="1" ht="54" customHeight="1">
      <c r="A66" s="63"/>
      <c r="B66" s="283" t="s">
        <v>3</v>
      </c>
      <c r="C66" s="281"/>
      <c r="D66" s="281"/>
      <c r="E66" s="281"/>
      <c r="F66" s="76"/>
    </row>
    <row r="67" spans="1:6" s="65" customFormat="1" ht="27" customHeight="1">
      <c r="A67" s="63"/>
      <c r="B67" s="283" t="s">
        <v>4</v>
      </c>
      <c r="C67" s="281"/>
      <c r="D67" s="281"/>
      <c r="E67" s="281"/>
      <c r="F67" s="76"/>
    </row>
    <row r="68" spans="1:6" s="65" customFormat="1" ht="27" customHeight="1">
      <c r="A68" s="63"/>
      <c r="B68" s="283" t="s">
        <v>5</v>
      </c>
      <c r="C68" s="281"/>
      <c r="D68" s="281"/>
      <c r="E68" s="281"/>
      <c r="F68" s="76"/>
    </row>
    <row r="69" spans="1:6" s="65" customFormat="1" ht="51" customHeight="1">
      <c r="A69" s="63"/>
      <c r="B69" s="283" t="s">
        <v>6</v>
      </c>
      <c r="C69" s="281"/>
      <c r="D69" s="281"/>
      <c r="E69" s="281"/>
      <c r="F69" s="76"/>
    </row>
    <row r="70" spans="1:6" s="65" customFormat="1" ht="66" customHeight="1">
      <c r="A70" s="63"/>
      <c r="B70" s="283" t="s">
        <v>7</v>
      </c>
      <c r="C70" s="281"/>
      <c r="D70" s="281"/>
      <c r="E70" s="281"/>
      <c r="F70" s="76"/>
    </row>
    <row r="71" spans="1:6" s="65" customFormat="1" ht="12.75">
      <c r="A71" s="63"/>
      <c r="B71" s="4"/>
      <c r="C71" s="66"/>
      <c r="D71" s="67"/>
      <c r="E71" s="64"/>
      <c r="F71" s="76"/>
    </row>
    <row r="72" spans="1:6" s="108" customFormat="1" ht="12.75">
      <c r="A72" s="87"/>
      <c r="B72" s="109"/>
      <c r="C72" s="109"/>
      <c r="D72" s="109"/>
      <c r="E72" s="110"/>
      <c r="F72" s="98"/>
    </row>
    <row r="73" spans="1:6" s="55" customFormat="1" ht="14.25">
      <c r="A73" s="87"/>
      <c r="B73" s="31"/>
      <c r="C73" s="112"/>
      <c r="D73" s="53"/>
      <c r="E73" s="53"/>
      <c r="F73" s="98"/>
    </row>
    <row r="74" spans="1:6" s="55" customFormat="1" ht="14.25">
      <c r="A74" s="87" t="s">
        <v>78</v>
      </c>
      <c r="B74" s="113" t="s">
        <v>63</v>
      </c>
      <c r="C74" s="89"/>
      <c r="D74" s="53"/>
      <c r="E74" s="53"/>
      <c r="F74" s="98"/>
    </row>
    <row r="75" spans="1:6" s="91" customFormat="1" ht="12.75">
      <c r="A75" s="87" t="s">
        <v>22</v>
      </c>
      <c r="B75" s="88" t="s">
        <v>23</v>
      </c>
      <c r="C75" s="89" t="s">
        <v>24</v>
      </c>
      <c r="D75" s="53" t="s">
        <v>41</v>
      </c>
      <c r="E75" s="90" t="s">
        <v>25</v>
      </c>
      <c r="F75" s="53" t="s">
        <v>26</v>
      </c>
    </row>
    <row r="76" spans="1:6" s="55" customFormat="1" ht="14.25">
      <c r="A76" s="87"/>
      <c r="B76" s="31"/>
      <c r="C76" s="112"/>
      <c r="D76" s="53"/>
      <c r="E76" s="104"/>
      <c r="F76" s="98"/>
    </row>
    <row r="77" spans="1:6" s="55" customFormat="1" ht="110.25" customHeight="1">
      <c r="A77" s="87" t="s">
        <v>92</v>
      </c>
      <c r="B77" s="31" t="s">
        <v>132</v>
      </c>
      <c r="C77" s="112" t="s">
        <v>27</v>
      </c>
      <c r="D77" s="114">
        <v>3</v>
      </c>
      <c r="E77" s="103">
        <v>0</v>
      </c>
      <c r="F77" s="98">
        <f>D77*E77</f>
        <v>0</v>
      </c>
    </row>
    <row r="78" spans="1:6" s="55" customFormat="1" ht="14.25">
      <c r="A78" s="87"/>
      <c r="B78" s="31"/>
      <c r="C78" s="112"/>
      <c r="D78" s="114"/>
      <c r="E78" s="103"/>
      <c r="F78" s="98"/>
    </row>
    <row r="79" spans="1:6" s="55" customFormat="1" ht="14.25">
      <c r="A79" s="87" t="s">
        <v>93</v>
      </c>
      <c r="B79" s="31" t="s">
        <v>48</v>
      </c>
      <c r="C79" s="89" t="s">
        <v>54</v>
      </c>
      <c r="D79" s="53">
        <v>10</v>
      </c>
      <c r="E79" s="103">
        <v>0</v>
      </c>
      <c r="F79" s="98">
        <f>D79*E79</f>
        <v>0</v>
      </c>
    </row>
    <row r="80" spans="1:6" s="55" customFormat="1" ht="14.25">
      <c r="A80" s="87"/>
      <c r="B80" s="80"/>
      <c r="C80" s="89"/>
      <c r="D80" s="53"/>
      <c r="E80" s="103"/>
      <c r="F80" s="98"/>
    </row>
    <row r="81" spans="1:6" s="55" customFormat="1" ht="102">
      <c r="A81" s="87" t="s">
        <v>94</v>
      </c>
      <c r="B81" s="31" t="s">
        <v>59</v>
      </c>
      <c r="C81" s="89"/>
      <c r="D81" s="53"/>
      <c r="E81" s="103"/>
      <c r="F81" s="98"/>
    </row>
    <row r="82" spans="1:6" s="55" customFormat="1" ht="25.5">
      <c r="A82" s="87"/>
      <c r="B82" s="31" t="s">
        <v>184</v>
      </c>
      <c r="C82" s="89" t="s">
        <v>31</v>
      </c>
      <c r="D82" s="53">
        <v>30</v>
      </c>
      <c r="E82" s="103">
        <v>0</v>
      </c>
      <c r="F82" s="98">
        <f>D82*E82</f>
        <v>0</v>
      </c>
    </row>
    <row r="83" spans="1:6" s="55" customFormat="1" ht="25.5">
      <c r="A83" s="87"/>
      <c r="B83" s="31" t="s">
        <v>183</v>
      </c>
      <c r="C83" s="89" t="s">
        <v>31</v>
      </c>
      <c r="D83" s="53">
        <v>19</v>
      </c>
      <c r="E83" s="103">
        <v>0</v>
      </c>
      <c r="F83" s="98">
        <f>D83*E83</f>
        <v>0</v>
      </c>
    </row>
    <row r="84" spans="1:6" s="55" customFormat="1" ht="25.5">
      <c r="A84" s="87"/>
      <c r="B84" s="31" t="s">
        <v>182</v>
      </c>
      <c r="C84" s="89" t="s">
        <v>31</v>
      </c>
      <c r="D84" s="53">
        <v>19</v>
      </c>
      <c r="E84" s="103">
        <v>0</v>
      </c>
      <c r="F84" s="98">
        <f>D84*E84</f>
        <v>0</v>
      </c>
    </row>
    <row r="85" spans="1:6" s="55" customFormat="1" ht="14.25">
      <c r="A85" s="87"/>
      <c r="B85" s="31"/>
      <c r="C85" s="89"/>
      <c r="D85" s="53"/>
      <c r="E85" s="103"/>
      <c r="F85" s="98"/>
    </row>
    <row r="86" spans="1:6" s="55" customFormat="1" ht="63.75" customHeight="1">
      <c r="A86" s="87" t="s">
        <v>95</v>
      </c>
      <c r="B86" s="31" t="s">
        <v>57</v>
      </c>
      <c r="C86" s="89"/>
      <c r="D86" s="53"/>
      <c r="E86" s="103"/>
      <c r="F86" s="98"/>
    </row>
    <row r="87" spans="1:6" s="55" customFormat="1" ht="14.25">
      <c r="A87" s="87"/>
      <c r="B87" s="31" t="s">
        <v>74</v>
      </c>
      <c r="C87" s="89" t="s">
        <v>54</v>
      </c>
      <c r="D87" s="53">
        <v>19</v>
      </c>
      <c r="E87" s="103">
        <v>0</v>
      </c>
      <c r="F87" s="98">
        <f>D87*E87</f>
        <v>0</v>
      </c>
    </row>
    <row r="88" spans="1:6" s="55" customFormat="1" ht="14.25">
      <c r="A88" s="87"/>
      <c r="B88" s="31"/>
      <c r="C88" s="89"/>
      <c r="D88" s="53"/>
      <c r="E88" s="103"/>
      <c r="F88" s="98"/>
    </row>
    <row r="89" spans="1:6" s="55" customFormat="1" ht="14.25">
      <c r="A89" s="87"/>
      <c r="B89" s="31"/>
      <c r="C89" s="89"/>
      <c r="D89" s="53"/>
      <c r="E89" s="103"/>
      <c r="F89" s="98"/>
    </row>
    <row r="90" spans="1:6" s="55" customFormat="1" ht="63.75" customHeight="1">
      <c r="A90" s="87" t="s">
        <v>96</v>
      </c>
      <c r="B90" s="31" t="s">
        <v>185</v>
      </c>
      <c r="C90" s="89"/>
      <c r="D90" s="53"/>
      <c r="E90" s="103"/>
      <c r="F90" s="98"/>
    </row>
    <row r="91" spans="1:6" s="55" customFormat="1" ht="14.25">
      <c r="A91" s="87"/>
      <c r="B91" s="31" t="s">
        <v>74</v>
      </c>
      <c r="C91" s="89" t="s">
        <v>54</v>
      </c>
      <c r="D91" s="53">
        <v>19</v>
      </c>
      <c r="E91" s="103">
        <v>0</v>
      </c>
      <c r="F91" s="98">
        <f>D91*E91</f>
        <v>0</v>
      </c>
    </row>
    <row r="92" spans="1:6" s="55" customFormat="1" ht="14.25">
      <c r="A92" s="87"/>
      <c r="B92" s="31"/>
      <c r="C92" s="89"/>
      <c r="D92" s="53"/>
      <c r="E92" s="103"/>
      <c r="F92" s="98"/>
    </row>
    <row r="93" spans="1:6" s="55" customFormat="1" ht="38.25">
      <c r="A93" s="87" t="s">
        <v>97</v>
      </c>
      <c r="B93" s="31" t="s">
        <v>60</v>
      </c>
      <c r="C93" s="89" t="s">
        <v>27</v>
      </c>
      <c r="D93" s="53">
        <v>1</v>
      </c>
      <c r="E93" s="103">
        <v>0</v>
      </c>
      <c r="F93" s="98">
        <f>D93*E93</f>
        <v>0</v>
      </c>
    </row>
    <row r="94" spans="1:6" s="55" customFormat="1" ht="14.25">
      <c r="A94" s="87"/>
      <c r="B94" s="80"/>
      <c r="C94" s="89"/>
      <c r="D94" s="53"/>
      <c r="E94" s="103"/>
      <c r="F94" s="98"/>
    </row>
    <row r="95" spans="1:6" s="55" customFormat="1" ht="14.25">
      <c r="A95" s="87"/>
      <c r="B95" s="80"/>
      <c r="C95" s="89"/>
      <c r="D95" s="53"/>
      <c r="E95" s="103"/>
      <c r="F95" s="98"/>
    </row>
    <row r="96" spans="1:6" s="55" customFormat="1" ht="156.75" customHeight="1">
      <c r="A96" s="87" t="s">
        <v>98</v>
      </c>
      <c r="B96" s="31" t="s">
        <v>61</v>
      </c>
      <c r="C96" s="89"/>
      <c r="D96" s="53"/>
      <c r="E96" s="96"/>
      <c r="F96" s="98"/>
    </row>
    <row r="97" spans="1:18" s="55" customFormat="1" ht="14.25">
      <c r="A97" s="87"/>
      <c r="B97" s="31"/>
      <c r="C97" s="89"/>
      <c r="D97" s="53"/>
      <c r="E97" s="96"/>
      <c r="F97" s="98"/>
    </row>
    <row r="98" spans="1:18" s="55" customFormat="1" ht="14.25">
      <c r="A98" s="87"/>
      <c r="B98" s="31" t="s">
        <v>169</v>
      </c>
      <c r="C98" s="89" t="s">
        <v>28</v>
      </c>
      <c r="D98" s="53">
        <v>270</v>
      </c>
      <c r="E98" s="96">
        <v>0</v>
      </c>
      <c r="F98" s="98">
        <f>D98*E98</f>
        <v>0</v>
      </c>
    </row>
    <row r="99" spans="1:18" s="55" customFormat="1" ht="14.25">
      <c r="A99" s="87"/>
      <c r="B99" s="31" t="s">
        <v>170</v>
      </c>
      <c r="C99" s="89" t="s">
        <v>28</v>
      </c>
      <c r="D99" s="53">
        <v>22.4</v>
      </c>
      <c r="E99" s="96">
        <v>0</v>
      </c>
      <c r="F99" s="98">
        <f>D99*E99</f>
        <v>0</v>
      </c>
    </row>
    <row r="100" spans="1:18" s="55" customFormat="1" ht="14.25">
      <c r="A100" s="87"/>
      <c r="B100" s="31"/>
      <c r="C100" s="89"/>
      <c r="D100" s="53"/>
      <c r="E100" s="96"/>
      <c r="F100" s="98"/>
    </row>
    <row r="101" spans="1:18" s="55" customFormat="1" ht="63.75">
      <c r="A101" s="87" t="s">
        <v>99</v>
      </c>
      <c r="B101" s="31" t="s">
        <v>158</v>
      </c>
      <c r="E101" s="102"/>
    </row>
    <row r="102" spans="1:18" s="55" customFormat="1" ht="25.5">
      <c r="A102" s="87"/>
      <c r="B102" s="31" t="s">
        <v>166</v>
      </c>
      <c r="C102" s="89" t="s">
        <v>62</v>
      </c>
      <c r="D102" s="53">
        <v>38.299999999999997</v>
      </c>
      <c r="E102" s="96">
        <v>0</v>
      </c>
      <c r="F102" s="98">
        <f t="shared" ref="F102:F106" si="0">D102*E102</f>
        <v>0</v>
      </c>
    </row>
    <row r="103" spans="1:18" s="55" customFormat="1" ht="14.25">
      <c r="A103" s="87"/>
      <c r="B103" s="31" t="s">
        <v>167</v>
      </c>
      <c r="C103" s="89" t="s">
        <v>62</v>
      </c>
      <c r="D103" s="53">
        <v>24.23</v>
      </c>
      <c r="E103" s="96">
        <v>0</v>
      </c>
      <c r="F103" s="98">
        <f t="shared" si="0"/>
        <v>0</v>
      </c>
    </row>
    <row r="104" spans="1:18" s="55" customFormat="1" ht="14.25">
      <c r="A104" s="87"/>
      <c r="B104" s="31" t="s">
        <v>168</v>
      </c>
      <c r="C104" s="89" t="s">
        <v>62</v>
      </c>
      <c r="D104" s="53">
        <v>80.8</v>
      </c>
      <c r="E104" s="96">
        <v>0</v>
      </c>
      <c r="F104" s="98">
        <f t="shared" si="0"/>
        <v>0</v>
      </c>
    </row>
    <row r="105" spans="1:18" s="55" customFormat="1" ht="14.25" customHeight="1">
      <c r="A105" s="87"/>
      <c r="B105" s="31" t="s">
        <v>171</v>
      </c>
      <c r="C105" s="89" t="s">
        <v>62</v>
      </c>
      <c r="D105" s="53">
        <v>80.8</v>
      </c>
      <c r="E105" s="96">
        <v>0</v>
      </c>
      <c r="F105" s="98">
        <f t="shared" si="0"/>
        <v>0</v>
      </c>
    </row>
    <row r="106" spans="1:18" s="55" customFormat="1" ht="14.25">
      <c r="A106" s="87"/>
      <c r="B106" s="31" t="s">
        <v>172</v>
      </c>
      <c r="C106" s="89" t="s">
        <v>62</v>
      </c>
      <c r="D106" s="53">
        <v>40.4</v>
      </c>
      <c r="E106" s="96">
        <v>0</v>
      </c>
      <c r="F106" s="98">
        <f t="shared" si="0"/>
        <v>0</v>
      </c>
    </row>
    <row r="107" spans="1:18" s="55" customFormat="1" ht="14.25">
      <c r="A107" s="87"/>
      <c r="B107" s="31"/>
      <c r="C107" s="89"/>
      <c r="D107" s="53"/>
      <c r="E107" s="103"/>
      <c r="F107" s="98"/>
    </row>
    <row r="108" spans="1:18" s="55" customFormat="1" ht="76.5">
      <c r="A108" s="87" t="s">
        <v>186</v>
      </c>
      <c r="B108" s="31" t="s">
        <v>159</v>
      </c>
      <c r="E108" s="102"/>
    </row>
    <row r="109" spans="1:18" s="55" customFormat="1" ht="14.25">
      <c r="A109" s="87"/>
      <c r="B109" s="31" t="s">
        <v>169</v>
      </c>
      <c r="C109" s="89" t="s">
        <v>38</v>
      </c>
      <c r="D109" s="53">
        <v>9</v>
      </c>
      <c r="E109" s="96">
        <v>0</v>
      </c>
      <c r="F109" s="98">
        <f>D109*E109</f>
        <v>0</v>
      </c>
    </row>
    <row r="110" spans="1:18" s="55" customFormat="1" ht="14.25">
      <c r="A110" s="87"/>
      <c r="B110" s="31" t="s">
        <v>170</v>
      </c>
      <c r="C110" s="89" t="s">
        <v>38</v>
      </c>
      <c r="D110" s="53">
        <v>0.7</v>
      </c>
      <c r="E110" s="96">
        <v>0</v>
      </c>
      <c r="F110" s="98">
        <f>D110*E110</f>
        <v>0</v>
      </c>
    </row>
    <row r="111" spans="1:18" s="55" customFormat="1" ht="14.25">
      <c r="A111" s="87"/>
      <c r="B111" s="31"/>
      <c r="C111" s="89"/>
      <c r="D111" s="53"/>
      <c r="E111" s="53"/>
      <c r="F111" s="98"/>
    </row>
    <row r="112" spans="1:18" s="84" customFormat="1" ht="24.75" customHeight="1">
      <c r="A112" s="115" t="s">
        <v>78</v>
      </c>
      <c r="B112" s="116" t="s">
        <v>141</v>
      </c>
      <c r="C112" s="117"/>
      <c r="D112" s="118"/>
      <c r="E112" s="119"/>
      <c r="F112" s="120">
        <f>SUM(F77:F110)</f>
        <v>0</v>
      </c>
      <c r="G112" s="31"/>
      <c r="H112" s="31"/>
      <c r="I112" s="31"/>
      <c r="J112" s="31"/>
      <c r="K112" s="31"/>
      <c r="L112" s="31"/>
      <c r="M112" s="31"/>
      <c r="N112" s="31"/>
      <c r="O112" s="31"/>
      <c r="P112" s="31"/>
      <c r="Q112" s="31"/>
      <c r="R112" s="31"/>
    </row>
    <row r="113" spans="1:6" s="65" customFormat="1" ht="28.5" customHeight="1">
      <c r="A113" s="72" t="s">
        <v>79</v>
      </c>
      <c r="B113" s="73" t="s">
        <v>8</v>
      </c>
      <c r="C113" s="66"/>
      <c r="D113" s="67"/>
      <c r="E113" s="64"/>
      <c r="F113" s="76"/>
    </row>
    <row r="114" spans="1:6" s="65" customFormat="1" ht="12.75" customHeight="1">
      <c r="A114" s="63"/>
      <c r="B114" s="4"/>
      <c r="C114" s="66"/>
      <c r="D114" s="67"/>
      <c r="E114" s="64"/>
      <c r="F114" s="64"/>
    </row>
    <row r="115" spans="1:6" s="65" customFormat="1" ht="12.75" customHeight="1">
      <c r="A115" s="63"/>
      <c r="B115" s="4"/>
      <c r="C115" s="66"/>
      <c r="D115" s="67"/>
      <c r="E115" s="64"/>
      <c r="F115" s="64"/>
    </row>
    <row r="116" spans="1:6" s="65" customFormat="1" ht="183" customHeight="1">
      <c r="A116" s="63"/>
      <c r="B116" s="283" t="s">
        <v>9</v>
      </c>
      <c r="C116" s="281"/>
      <c r="D116" s="281"/>
      <c r="E116" s="281"/>
      <c r="F116" s="64"/>
    </row>
    <row r="117" spans="1:6" s="65" customFormat="1" ht="369" customHeight="1">
      <c r="A117" s="63"/>
      <c r="B117" s="283" t="s">
        <v>10</v>
      </c>
      <c r="C117" s="281"/>
      <c r="D117" s="281"/>
      <c r="E117" s="281"/>
      <c r="F117" s="64"/>
    </row>
    <row r="118" spans="1:6" s="65" customFormat="1" ht="12.75">
      <c r="A118" s="63"/>
      <c r="B118" s="121"/>
      <c r="C118" s="121"/>
      <c r="D118" s="121"/>
      <c r="E118" s="121"/>
      <c r="F118" s="64"/>
    </row>
    <row r="119" spans="1:6" s="65" customFormat="1">
      <c r="A119" s="70"/>
      <c r="B119" s="4"/>
      <c r="C119" s="66"/>
      <c r="D119" s="67"/>
      <c r="E119" s="64"/>
      <c r="F119" s="64"/>
    </row>
    <row r="120" spans="1:6" s="65" customFormat="1" ht="15" customHeight="1">
      <c r="A120" s="70"/>
      <c r="B120" s="122"/>
      <c r="C120" s="123"/>
      <c r="D120" s="123"/>
      <c r="E120" s="123"/>
      <c r="F120" s="64"/>
    </row>
    <row r="121" spans="1:6" s="55" customFormat="1">
      <c r="A121" s="8"/>
      <c r="B121" s="88"/>
      <c r="C121" s="89"/>
      <c r="D121" s="53"/>
      <c r="E121" s="53"/>
      <c r="F121" s="98"/>
    </row>
    <row r="122" spans="1:6" s="55" customFormat="1" ht="15.75">
      <c r="A122" s="124" t="s">
        <v>43</v>
      </c>
      <c r="B122" s="125" t="s">
        <v>36</v>
      </c>
      <c r="C122" s="89"/>
      <c r="D122" s="53"/>
      <c r="E122" s="53"/>
      <c r="F122" s="98"/>
    </row>
    <row r="123" spans="1:6" s="55" customFormat="1">
      <c r="A123" s="8"/>
      <c r="B123" s="88"/>
      <c r="C123" s="89"/>
      <c r="D123" s="53"/>
      <c r="E123" s="53"/>
      <c r="F123" s="98"/>
    </row>
    <row r="124" spans="1:6" s="55" customFormat="1" ht="264">
      <c r="A124" s="8"/>
      <c r="B124" s="126" t="s">
        <v>160</v>
      </c>
      <c r="C124" s="127"/>
      <c r="D124" s="128"/>
      <c r="E124" s="127"/>
      <c r="F124" s="98"/>
    </row>
    <row r="125" spans="1:6" s="55" customFormat="1">
      <c r="A125" s="8"/>
      <c r="B125" s="113" t="s">
        <v>37</v>
      </c>
      <c r="C125" s="89"/>
      <c r="D125" s="53"/>
      <c r="E125" s="53"/>
      <c r="F125" s="98"/>
    </row>
    <row r="126" spans="1:6" s="91" customFormat="1" ht="12.75">
      <c r="A126" s="87" t="s">
        <v>22</v>
      </c>
      <c r="B126" s="88" t="s">
        <v>23</v>
      </c>
      <c r="C126" s="89" t="s">
        <v>24</v>
      </c>
      <c r="D126" s="53" t="s">
        <v>41</v>
      </c>
      <c r="E126" s="90" t="s">
        <v>25</v>
      </c>
      <c r="F126" s="53" t="s">
        <v>26</v>
      </c>
    </row>
    <row r="127" spans="1:6" s="55" customFormat="1" ht="189" customHeight="1">
      <c r="A127" s="87" t="s">
        <v>80</v>
      </c>
      <c r="B127" s="31" t="s">
        <v>58</v>
      </c>
      <c r="C127" s="89"/>
      <c r="D127" s="53"/>
      <c r="E127" s="53"/>
      <c r="F127" s="98"/>
    </row>
    <row r="128" spans="1:6" s="55" customFormat="1" ht="25.5">
      <c r="A128" s="87"/>
      <c r="B128" s="31" t="s">
        <v>282</v>
      </c>
      <c r="C128" s="89" t="s">
        <v>27</v>
      </c>
      <c r="D128" s="53">
        <v>1</v>
      </c>
      <c r="E128" s="96">
        <v>0</v>
      </c>
      <c r="F128" s="98">
        <f t="shared" ref="F128:F137" si="1">D128*E128</f>
        <v>0</v>
      </c>
    </row>
    <row r="129" spans="1:6" s="55" customFormat="1" ht="25.5">
      <c r="A129" s="87"/>
      <c r="B129" s="31" t="s">
        <v>283</v>
      </c>
      <c r="C129" s="89" t="s">
        <v>27</v>
      </c>
      <c r="D129" s="53">
        <v>1</v>
      </c>
      <c r="E129" s="96">
        <v>0</v>
      </c>
      <c r="F129" s="98">
        <f t="shared" si="1"/>
        <v>0</v>
      </c>
    </row>
    <row r="130" spans="1:6" s="55" customFormat="1" ht="25.5">
      <c r="A130" s="87"/>
      <c r="B130" s="31" t="s">
        <v>284</v>
      </c>
      <c r="C130" s="89" t="s">
        <v>27</v>
      </c>
      <c r="D130" s="53">
        <v>1</v>
      </c>
      <c r="E130" s="96">
        <v>0</v>
      </c>
      <c r="F130" s="98">
        <f t="shared" si="1"/>
        <v>0</v>
      </c>
    </row>
    <row r="131" spans="1:6" s="55" customFormat="1" ht="25.5">
      <c r="A131" s="87"/>
      <c r="B131" s="31" t="s">
        <v>285</v>
      </c>
      <c r="C131" s="89" t="s">
        <v>27</v>
      </c>
      <c r="D131" s="53">
        <v>1</v>
      </c>
      <c r="E131" s="96">
        <v>0</v>
      </c>
      <c r="F131" s="98">
        <f t="shared" si="1"/>
        <v>0</v>
      </c>
    </row>
    <row r="132" spans="1:6" s="55" customFormat="1" ht="25.5">
      <c r="A132" s="87"/>
      <c r="B132" s="31" t="s">
        <v>286</v>
      </c>
      <c r="C132" s="89" t="s">
        <v>27</v>
      </c>
      <c r="D132" s="53">
        <v>1</v>
      </c>
      <c r="E132" s="96">
        <v>0</v>
      </c>
      <c r="F132" s="98">
        <f t="shared" si="1"/>
        <v>0</v>
      </c>
    </row>
    <row r="133" spans="1:6" s="55" customFormat="1" ht="25.5">
      <c r="A133" s="87"/>
      <c r="B133" s="31" t="s">
        <v>287</v>
      </c>
      <c r="C133" s="89" t="s">
        <v>27</v>
      </c>
      <c r="D133" s="53">
        <v>1</v>
      </c>
      <c r="E133" s="96">
        <v>0</v>
      </c>
      <c r="F133" s="98">
        <f t="shared" si="1"/>
        <v>0</v>
      </c>
    </row>
    <row r="134" spans="1:6" s="55" customFormat="1" ht="25.5">
      <c r="A134" s="87"/>
      <c r="B134" s="31" t="s">
        <v>288</v>
      </c>
      <c r="C134" s="89" t="s">
        <v>27</v>
      </c>
      <c r="D134" s="53">
        <v>1</v>
      </c>
      <c r="E134" s="96">
        <v>0</v>
      </c>
      <c r="F134" s="98">
        <f t="shared" ref="F134" si="2">D134*E134</f>
        <v>0</v>
      </c>
    </row>
    <row r="135" spans="1:6" s="55" customFormat="1" ht="25.5">
      <c r="A135" s="87"/>
      <c r="B135" s="31" t="s">
        <v>289</v>
      </c>
      <c r="C135" s="89" t="s">
        <v>27</v>
      </c>
      <c r="D135" s="53">
        <v>1</v>
      </c>
      <c r="E135" s="96">
        <v>0</v>
      </c>
      <c r="F135" s="98">
        <f t="shared" si="1"/>
        <v>0</v>
      </c>
    </row>
    <row r="136" spans="1:6" s="55" customFormat="1" ht="25.5">
      <c r="A136" s="87"/>
      <c r="B136" s="31" t="s">
        <v>290</v>
      </c>
      <c r="C136" s="89" t="s">
        <v>27</v>
      </c>
      <c r="D136" s="53">
        <v>1</v>
      </c>
      <c r="E136" s="96">
        <v>0</v>
      </c>
      <c r="F136" s="98">
        <f t="shared" si="1"/>
        <v>0</v>
      </c>
    </row>
    <row r="137" spans="1:6" s="55" customFormat="1" ht="25.5">
      <c r="A137" s="87"/>
      <c r="B137" s="31" t="s">
        <v>291</v>
      </c>
      <c r="C137" s="89" t="s">
        <v>27</v>
      </c>
      <c r="D137" s="53">
        <v>1</v>
      </c>
      <c r="E137" s="96">
        <v>0</v>
      </c>
      <c r="F137" s="98">
        <f t="shared" si="1"/>
        <v>0</v>
      </c>
    </row>
    <row r="138" spans="1:6" s="55" customFormat="1" ht="14.25">
      <c r="A138" s="87"/>
      <c r="B138" s="31"/>
      <c r="C138" s="89"/>
      <c r="D138" s="53"/>
      <c r="E138" s="96"/>
      <c r="F138" s="98"/>
    </row>
    <row r="139" spans="1:6" s="55" customFormat="1" ht="153">
      <c r="A139" s="87" t="s">
        <v>81</v>
      </c>
      <c r="B139" s="31" t="s">
        <v>42</v>
      </c>
      <c r="C139" s="89"/>
      <c r="D139" s="53"/>
      <c r="E139" s="96"/>
      <c r="F139" s="98"/>
    </row>
    <row r="140" spans="1:6" s="55" customFormat="1" ht="14.25">
      <c r="A140" s="87"/>
      <c r="B140" s="31" t="s">
        <v>39</v>
      </c>
      <c r="C140" s="89" t="s">
        <v>28</v>
      </c>
      <c r="D140" s="53">
        <v>1</v>
      </c>
      <c r="E140" s="96">
        <v>0</v>
      </c>
      <c r="F140" s="98">
        <f>D140*E140</f>
        <v>0</v>
      </c>
    </row>
    <row r="141" spans="1:6" s="55" customFormat="1" ht="14.25">
      <c r="A141" s="87"/>
      <c r="B141" s="31" t="s">
        <v>40</v>
      </c>
      <c r="C141" s="89" t="s">
        <v>31</v>
      </c>
      <c r="D141" s="53">
        <v>5</v>
      </c>
      <c r="E141" s="96">
        <v>0</v>
      </c>
      <c r="F141" s="98">
        <f>D141*E141</f>
        <v>0</v>
      </c>
    </row>
    <row r="142" spans="1:6" s="55" customFormat="1" ht="14.25">
      <c r="A142" s="87"/>
      <c r="B142" s="31"/>
      <c r="C142" s="89"/>
      <c r="D142" s="53"/>
      <c r="E142" s="96"/>
      <c r="F142" s="98"/>
    </row>
    <row r="143" spans="1:6" s="55" customFormat="1" ht="76.5">
      <c r="A143" s="87" t="s">
        <v>82</v>
      </c>
      <c r="B143" s="31" t="s">
        <v>64</v>
      </c>
      <c r="C143" s="89"/>
      <c r="D143" s="53"/>
      <c r="E143" s="96"/>
      <c r="F143" s="98"/>
    </row>
    <row r="144" spans="1:6" s="55" customFormat="1" ht="14.25">
      <c r="A144" s="87"/>
      <c r="B144" s="31" t="s">
        <v>74</v>
      </c>
      <c r="C144" s="89" t="s">
        <v>28</v>
      </c>
      <c r="D144" s="53">
        <v>10</v>
      </c>
      <c r="E144" s="96">
        <v>0</v>
      </c>
      <c r="F144" s="98">
        <f>D144*E144</f>
        <v>0</v>
      </c>
    </row>
    <row r="145" spans="1:6" s="55" customFormat="1" ht="14.25">
      <c r="A145" s="87"/>
      <c r="B145" s="31"/>
      <c r="C145" s="89"/>
      <c r="D145" s="53"/>
      <c r="E145" s="96"/>
      <c r="F145" s="98"/>
    </row>
    <row r="146" spans="1:6" s="55" customFormat="1" ht="253.5" customHeight="1">
      <c r="A146" s="87" t="s">
        <v>83</v>
      </c>
      <c r="B146" s="31" t="s">
        <v>73</v>
      </c>
      <c r="C146" s="89"/>
      <c r="D146" s="53"/>
      <c r="E146" s="96"/>
      <c r="F146" s="98"/>
    </row>
    <row r="147" spans="1:6" ht="46.5" customHeight="1">
      <c r="A147" s="87"/>
      <c r="B147" s="43" t="s">
        <v>173</v>
      </c>
      <c r="C147" s="48" t="s">
        <v>28</v>
      </c>
      <c r="D147" s="11">
        <v>43</v>
      </c>
      <c r="E147" s="129">
        <v>0</v>
      </c>
      <c r="F147" s="130">
        <f>D147*E147</f>
        <v>0</v>
      </c>
    </row>
    <row r="148" spans="1:6" ht="14.25">
      <c r="A148" s="87"/>
      <c r="B148" s="43" t="s">
        <v>187</v>
      </c>
      <c r="C148" s="48" t="s">
        <v>28</v>
      </c>
      <c r="D148" s="11">
        <v>38</v>
      </c>
      <c r="E148" s="129">
        <v>0</v>
      </c>
      <c r="F148" s="130">
        <f>D148*E148</f>
        <v>0</v>
      </c>
    </row>
    <row r="149" spans="1:6" ht="14.25">
      <c r="A149" s="87"/>
      <c r="B149" s="43" t="s">
        <v>174</v>
      </c>
      <c r="C149" s="48" t="s">
        <v>28</v>
      </c>
      <c r="D149" s="11">
        <v>232</v>
      </c>
      <c r="E149" s="129">
        <v>0</v>
      </c>
      <c r="F149" s="130">
        <f>D149*E149</f>
        <v>0</v>
      </c>
    </row>
    <row r="150" spans="1:6" ht="14.25">
      <c r="A150" s="87"/>
      <c r="B150" s="43"/>
      <c r="E150" s="129"/>
      <c r="F150" s="130"/>
    </row>
    <row r="151" spans="1:6" ht="219.75" customHeight="1">
      <c r="A151" s="87" t="s">
        <v>84</v>
      </c>
      <c r="B151" s="43" t="s">
        <v>19</v>
      </c>
      <c r="E151" s="129"/>
      <c r="F151" s="130"/>
    </row>
    <row r="152" spans="1:6" ht="25.5">
      <c r="A152" s="87"/>
      <c r="B152" s="31" t="s">
        <v>292</v>
      </c>
      <c r="C152" s="48" t="s">
        <v>31</v>
      </c>
      <c r="D152" s="11">
        <v>19</v>
      </c>
      <c r="E152" s="129">
        <v>0</v>
      </c>
      <c r="F152" s="130">
        <f t="shared" ref="F152:F160" si="3">D152*E152</f>
        <v>0</v>
      </c>
    </row>
    <row r="153" spans="1:6" ht="25.5">
      <c r="A153" s="87"/>
      <c r="B153" s="31" t="s">
        <v>293</v>
      </c>
      <c r="C153" s="48" t="s">
        <v>31</v>
      </c>
      <c r="D153" s="11">
        <v>19</v>
      </c>
      <c r="E153" s="129">
        <v>0</v>
      </c>
      <c r="F153" s="130">
        <f t="shared" si="3"/>
        <v>0</v>
      </c>
    </row>
    <row r="154" spans="1:6" ht="25.5">
      <c r="A154" s="87"/>
      <c r="B154" s="31" t="s">
        <v>284</v>
      </c>
      <c r="C154" s="48" t="s">
        <v>31</v>
      </c>
      <c r="D154" s="11">
        <v>11</v>
      </c>
      <c r="E154" s="129">
        <v>0</v>
      </c>
      <c r="F154" s="130">
        <f t="shared" si="3"/>
        <v>0</v>
      </c>
    </row>
    <row r="155" spans="1:6" ht="25.5">
      <c r="A155" s="87"/>
      <c r="B155" s="31" t="s">
        <v>285</v>
      </c>
      <c r="C155" s="48" t="s">
        <v>31</v>
      </c>
      <c r="D155" s="11">
        <v>19</v>
      </c>
      <c r="E155" s="129">
        <v>0</v>
      </c>
      <c r="F155" s="130">
        <f t="shared" si="3"/>
        <v>0</v>
      </c>
    </row>
    <row r="156" spans="1:6" ht="25.5">
      <c r="A156" s="87"/>
      <c r="B156" s="31" t="s">
        <v>286</v>
      </c>
      <c r="C156" s="48" t="s">
        <v>31</v>
      </c>
      <c r="D156" s="11">
        <v>84</v>
      </c>
      <c r="E156" s="129">
        <v>0</v>
      </c>
      <c r="F156" s="130">
        <f t="shared" si="3"/>
        <v>0</v>
      </c>
    </row>
    <row r="157" spans="1:6" ht="25.5">
      <c r="A157" s="87"/>
      <c r="B157" s="31" t="s">
        <v>287</v>
      </c>
      <c r="C157" s="48" t="s">
        <v>31</v>
      </c>
      <c r="D157" s="11">
        <v>11</v>
      </c>
      <c r="E157" s="129">
        <v>0</v>
      </c>
      <c r="F157" s="130">
        <f t="shared" si="3"/>
        <v>0</v>
      </c>
    </row>
    <row r="158" spans="1:6" ht="25.5">
      <c r="A158" s="87"/>
      <c r="B158" s="31" t="s">
        <v>288</v>
      </c>
      <c r="C158" s="48" t="s">
        <v>31</v>
      </c>
      <c r="D158" s="11">
        <v>1</v>
      </c>
      <c r="E158" s="129">
        <v>0</v>
      </c>
      <c r="F158" s="130">
        <f t="shared" si="3"/>
        <v>0</v>
      </c>
    </row>
    <row r="159" spans="1:6" ht="25.5">
      <c r="A159" s="87"/>
      <c r="B159" s="31" t="s">
        <v>289</v>
      </c>
      <c r="C159" s="48" t="s">
        <v>31</v>
      </c>
      <c r="D159" s="11">
        <v>8</v>
      </c>
      <c r="E159" s="129">
        <v>0</v>
      </c>
      <c r="F159" s="130">
        <f t="shared" ref="F159" si="4">D159*E159</f>
        <v>0</v>
      </c>
    </row>
    <row r="160" spans="1:6" ht="25.5">
      <c r="A160" s="87"/>
      <c r="B160" s="31" t="s">
        <v>290</v>
      </c>
      <c r="C160" s="48" t="s">
        <v>31</v>
      </c>
      <c r="D160" s="11">
        <v>24</v>
      </c>
      <c r="E160" s="129">
        <v>0</v>
      </c>
      <c r="F160" s="130">
        <f t="shared" si="3"/>
        <v>0</v>
      </c>
    </row>
    <row r="161" spans="1:18" ht="25.5">
      <c r="A161" s="87"/>
      <c r="B161" s="31" t="s">
        <v>291</v>
      </c>
      <c r="C161" s="48" t="s">
        <v>31</v>
      </c>
      <c r="D161" s="11">
        <v>78</v>
      </c>
      <c r="E161" s="129">
        <v>0</v>
      </c>
      <c r="F161" s="130">
        <f t="shared" ref="F161" si="5">D161*E161</f>
        <v>0</v>
      </c>
    </row>
    <row r="162" spans="1:18" ht="14.25">
      <c r="A162" s="87"/>
      <c r="B162" s="31"/>
      <c r="E162" s="129"/>
      <c r="F162" s="130"/>
    </row>
    <row r="163" spans="1:18" ht="14.25">
      <c r="A163" s="87"/>
      <c r="B163" s="43"/>
      <c r="C163" s="131"/>
      <c r="E163" s="129"/>
      <c r="F163" s="130"/>
    </row>
    <row r="164" spans="1:18" ht="93.75" customHeight="1">
      <c r="A164" s="87" t="s">
        <v>85</v>
      </c>
      <c r="B164" s="43" t="s">
        <v>188</v>
      </c>
      <c r="C164" s="131" t="s">
        <v>28</v>
      </c>
      <c r="D164" s="11">
        <v>7</v>
      </c>
      <c r="E164" s="129">
        <v>0</v>
      </c>
      <c r="F164" s="130">
        <f>D164*E164</f>
        <v>0</v>
      </c>
    </row>
    <row r="165" spans="1:18" ht="14.25">
      <c r="A165" s="87"/>
      <c r="B165" s="43"/>
      <c r="C165" s="131"/>
      <c r="E165" s="129"/>
      <c r="F165" s="130"/>
    </row>
    <row r="166" spans="1:18" ht="14.25">
      <c r="A166" s="87"/>
      <c r="B166" s="132"/>
      <c r="C166" s="131" t="s">
        <v>28</v>
      </c>
      <c r="D166" s="11">
        <v>4</v>
      </c>
      <c r="E166" s="129">
        <v>0</v>
      </c>
      <c r="F166" s="130">
        <f>D166*E166</f>
        <v>0</v>
      </c>
    </row>
    <row r="167" spans="1:18" ht="14.25">
      <c r="A167" s="87"/>
      <c r="B167" s="43"/>
      <c r="C167" s="131"/>
      <c r="E167" s="129"/>
      <c r="F167" s="130"/>
    </row>
    <row r="168" spans="1:18" s="84" customFormat="1" ht="24" customHeight="1">
      <c r="A168" s="115" t="s">
        <v>100</v>
      </c>
      <c r="B168" s="116" t="s">
        <v>101</v>
      </c>
      <c r="C168" s="133"/>
      <c r="D168" s="134"/>
      <c r="E168" s="135"/>
      <c r="F168" s="136">
        <f>SUM(F128:F166)</f>
        <v>0</v>
      </c>
      <c r="G168" s="31"/>
      <c r="H168" s="31"/>
      <c r="I168" s="31"/>
      <c r="J168" s="31"/>
      <c r="K168" s="31"/>
      <c r="L168" s="31"/>
      <c r="M168" s="31"/>
      <c r="N168" s="31"/>
      <c r="O168" s="31"/>
      <c r="P168" s="31"/>
      <c r="Q168" s="31"/>
      <c r="R168" s="31"/>
    </row>
    <row r="169" spans="1:18" ht="14.25">
      <c r="A169" s="87"/>
      <c r="C169" s="131"/>
      <c r="F169" s="130"/>
    </row>
    <row r="170" spans="1:18" ht="14.25">
      <c r="A170" s="87"/>
      <c r="B170" s="137"/>
      <c r="C170" s="137"/>
      <c r="D170" s="137"/>
      <c r="E170" s="138"/>
      <c r="F170" s="130"/>
    </row>
    <row r="171" spans="1:18" ht="14.25">
      <c r="A171" s="87"/>
      <c r="B171" s="137"/>
      <c r="C171" s="137"/>
      <c r="D171" s="137"/>
      <c r="E171" s="138"/>
      <c r="F171" s="130"/>
    </row>
    <row r="172" spans="1:18" ht="15.75">
      <c r="A172" s="124" t="s">
        <v>102</v>
      </c>
      <c r="B172" s="139" t="s">
        <v>44</v>
      </c>
      <c r="C172" s="131"/>
      <c r="F172" s="130"/>
    </row>
    <row r="173" spans="1:18" ht="15.75">
      <c r="A173" s="124"/>
      <c r="B173" s="139"/>
      <c r="C173" s="131"/>
      <c r="F173" s="130"/>
    </row>
    <row r="174" spans="1:18" ht="50.25" customHeight="1">
      <c r="A174" s="124"/>
      <c r="B174" s="31" t="s">
        <v>50</v>
      </c>
      <c r="C174" s="131"/>
      <c r="F174" s="130"/>
    </row>
    <row r="175" spans="1:18" s="141" customFormat="1" ht="12.75">
      <c r="A175" s="87" t="s">
        <v>22</v>
      </c>
      <c r="B175" s="47" t="s">
        <v>23</v>
      </c>
      <c r="C175" s="48" t="s">
        <v>24</v>
      </c>
      <c r="D175" s="11" t="s">
        <v>41</v>
      </c>
      <c r="E175" s="140" t="s">
        <v>25</v>
      </c>
      <c r="F175" s="11" t="s">
        <v>26</v>
      </c>
    </row>
    <row r="176" spans="1:18" s="55" customFormat="1" ht="165.75">
      <c r="A176" s="87" t="s">
        <v>106</v>
      </c>
      <c r="B176" s="31" t="s">
        <v>152</v>
      </c>
      <c r="C176" s="48"/>
      <c r="D176" s="11"/>
      <c r="E176" s="142"/>
      <c r="F176" s="130"/>
    </row>
    <row r="177" spans="1:6" s="55" customFormat="1" ht="14.25">
      <c r="A177" s="87"/>
      <c r="B177" s="143"/>
      <c r="C177" s="48"/>
      <c r="D177" s="11"/>
      <c r="E177" s="142"/>
      <c r="F177" s="130"/>
    </row>
    <row r="178" spans="1:6" s="55" customFormat="1" ht="14.25">
      <c r="A178" s="87"/>
      <c r="B178" s="31" t="s">
        <v>175</v>
      </c>
      <c r="C178" s="48" t="s">
        <v>31</v>
      </c>
      <c r="D178" s="11">
        <v>32</v>
      </c>
      <c r="E178" s="142">
        <v>0</v>
      </c>
      <c r="F178" s="130">
        <f>D178*E178</f>
        <v>0</v>
      </c>
    </row>
    <row r="179" spans="1:6" s="55" customFormat="1" ht="14.25">
      <c r="A179" s="87"/>
      <c r="B179" s="31" t="s">
        <v>167</v>
      </c>
      <c r="C179" s="48" t="s">
        <v>31</v>
      </c>
      <c r="D179" s="11">
        <v>19</v>
      </c>
      <c r="E179" s="142">
        <v>0</v>
      </c>
      <c r="F179" s="130">
        <f>D179*E179</f>
        <v>0</v>
      </c>
    </row>
    <row r="180" spans="1:6" s="55" customFormat="1" ht="14.25">
      <c r="A180" s="87"/>
      <c r="B180" s="31" t="s">
        <v>176</v>
      </c>
      <c r="C180" s="48" t="s">
        <v>28</v>
      </c>
      <c r="D180" s="11">
        <v>23</v>
      </c>
      <c r="E180" s="142">
        <v>0</v>
      </c>
      <c r="F180" s="130">
        <f>D180*E180</f>
        <v>0</v>
      </c>
    </row>
    <row r="181" spans="1:6" s="55" customFormat="1" ht="14.25">
      <c r="A181" s="87"/>
      <c r="B181" s="31"/>
      <c r="C181" s="48"/>
      <c r="D181" s="11"/>
      <c r="E181" s="142"/>
      <c r="F181" s="130"/>
    </row>
    <row r="182" spans="1:6" s="55" customFormat="1" ht="153">
      <c r="A182" s="87" t="s">
        <v>107</v>
      </c>
      <c r="B182" s="31" t="s">
        <v>189</v>
      </c>
      <c r="C182" s="48" t="s">
        <v>54</v>
      </c>
      <c r="D182" s="11">
        <v>19</v>
      </c>
      <c r="E182" s="142">
        <v>0</v>
      </c>
      <c r="F182" s="130">
        <f>D182*E182</f>
        <v>0</v>
      </c>
    </row>
    <row r="183" spans="1:6" s="55" customFormat="1" ht="14.25">
      <c r="A183" s="87"/>
      <c r="B183" s="31"/>
      <c r="C183" s="48" t="s">
        <v>28</v>
      </c>
      <c r="D183" s="11">
        <v>16</v>
      </c>
      <c r="E183" s="142">
        <v>0</v>
      </c>
      <c r="F183" s="130">
        <f>D183*E183</f>
        <v>0</v>
      </c>
    </row>
    <row r="184" spans="1:6">
      <c r="E184" s="129"/>
    </row>
    <row r="185" spans="1:6" s="55" customFormat="1" ht="102">
      <c r="A185" s="87" t="s">
        <v>108</v>
      </c>
      <c r="B185" s="31" t="s">
        <v>153</v>
      </c>
      <c r="C185" s="48" t="s">
        <v>54</v>
      </c>
      <c r="D185" s="11">
        <v>19</v>
      </c>
      <c r="E185" s="142">
        <v>0</v>
      </c>
      <c r="F185" s="130">
        <f>D185*E185</f>
        <v>0</v>
      </c>
    </row>
    <row r="186" spans="1:6" s="55" customFormat="1" ht="14.25">
      <c r="A186" s="87"/>
      <c r="B186" s="31"/>
      <c r="C186" s="48" t="s">
        <v>28</v>
      </c>
      <c r="D186" s="11">
        <v>19</v>
      </c>
      <c r="E186" s="142">
        <v>0</v>
      </c>
      <c r="F186" s="130">
        <f>D186*E186</f>
        <v>0</v>
      </c>
    </row>
    <row r="187" spans="1:6" s="55" customFormat="1" ht="14.25">
      <c r="A187" s="87"/>
      <c r="B187" s="31"/>
      <c r="C187" s="48"/>
      <c r="D187" s="11"/>
      <c r="E187" s="142"/>
      <c r="F187" s="130"/>
    </row>
    <row r="188" spans="1:6" s="55" customFormat="1" ht="51">
      <c r="A188" s="87" t="s">
        <v>109</v>
      </c>
      <c r="B188" s="31" t="s">
        <v>154</v>
      </c>
      <c r="C188" s="48" t="s">
        <v>54</v>
      </c>
      <c r="D188" s="11">
        <v>18</v>
      </c>
      <c r="E188" s="142">
        <v>0</v>
      </c>
      <c r="F188" s="130">
        <f>D188*E188</f>
        <v>0</v>
      </c>
    </row>
    <row r="189" spans="1:6" s="55" customFormat="1" ht="14.25">
      <c r="A189" s="87"/>
      <c r="B189" s="31"/>
      <c r="C189" s="48"/>
      <c r="D189" s="11"/>
      <c r="E189" s="142"/>
      <c r="F189" s="130"/>
    </row>
    <row r="190" spans="1:6" s="55" customFormat="1" ht="51">
      <c r="A190" s="87" t="s">
        <v>110</v>
      </c>
      <c r="B190" s="31" t="s">
        <v>20</v>
      </c>
      <c r="C190" s="48" t="s">
        <v>27</v>
      </c>
      <c r="D190" s="11">
        <v>1</v>
      </c>
      <c r="E190" s="142">
        <v>0</v>
      </c>
      <c r="F190" s="130">
        <f>D190*E190</f>
        <v>0</v>
      </c>
    </row>
    <row r="191" spans="1:6" s="55" customFormat="1" ht="14.25">
      <c r="A191" s="87"/>
      <c r="B191" s="31"/>
      <c r="C191" s="48"/>
      <c r="D191" s="11"/>
      <c r="E191" s="142"/>
      <c r="F191" s="130"/>
    </row>
    <row r="192" spans="1:6" s="55" customFormat="1" ht="14.25">
      <c r="A192" s="87"/>
      <c r="B192" s="143"/>
      <c r="C192" s="48" t="s">
        <v>28</v>
      </c>
      <c r="D192" s="11">
        <v>6</v>
      </c>
      <c r="E192" s="142">
        <v>0</v>
      </c>
      <c r="F192" s="130">
        <f>D192*E192</f>
        <v>0</v>
      </c>
    </row>
    <row r="193" spans="1:18" s="149" customFormat="1" ht="21.75" customHeight="1">
      <c r="A193" s="144" t="s">
        <v>103</v>
      </c>
      <c r="B193" s="145" t="s">
        <v>104</v>
      </c>
      <c r="C193" s="133"/>
      <c r="D193" s="134"/>
      <c r="E193" s="146"/>
      <c r="F193" s="147">
        <f>SUM(F176:F192)</f>
        <v>0</v>
      </c>
      <c r="G193" s="148"/>
      <c r="H193" s="148"/>
      <c r="I193" s="148"/>
      <c r="J193" s="148"/>
      <c r="K193" s="148"/>
      <c r="L193" s="148"/>
      <c r="M193" s="148"/>
      <c r="N193" s="148"/>
      <c r="O193" s="148"/>
      <c r="P193" s="148"/>
      <c r="Q193" s="148"/>
      <c r="R193" s="148"/>
    </row>
    <row r="194" spans="1:18" s="65" customFormat="1" ht="12.75">
      <c r="A194" s="72" t="s">
        <v>105</v>
      </c>
      <c r="B194" s="287" t="s">
        <v>16</v>
      </c>
      <c r="C194" s="281"/>
      <c r="D194" s="150"/>
      <c r="E194" s="151"/>
      <c r="F194" s="111"/>
    </row>
    <row r="195" spans="1:18" s="65" customFormat="1" ht="12.75">
      <c r="A195" s="63"/>
      <c r="B195" s="4"/>
      <c r="C195" s="66"/>
      <c r="D195" s="67"/>
      <c r="E195" s="64"/>
      <c r="F195" s="64"/>
    </row>
    <row r="196" spans="1:18" s="65" customFormat="1" ht="20.25" customHeight="1">
      <c r="A196" s="63"/>
      <c r="B196" s="4"/>
      <c r="C196" s="66"/>
      <c r="D196" s="67"/>
      <c r="E196" s="64"/>
      <c r="F196" s="64"/>
    </row>
    <row r="197" spans="1:18" s="65" customFormat="1" ht="239.25" customHeight="1">
      <c r="A197" s="63"/>
      <c r="B197" s="284" t="s">
        <v>17</v>
      </c>
      <c r="C197" s="281"/>
      <c r="D197" s="281"/>
      <c r="E197" s="281"/>
      <c r="F197" s="64"/>
    </row>
    <row r="198" spans="1:18" s="152" customFormat="1" ht="215.25" customHeight="1">
      <c r="A198" s="63"/>
      <c r="B198" s="288" t="s">
        <v>21</v>
      </c>
      <c r="C198" s="281"/>
      <c r="D198" s="281"/>
      <c r="E198" s="281"/>
      <c r="F198" s="64"/>
    </row>
    <row r="199" spans="1:18" s="55" customFormat="1" ht="151.5" customHeight="1">
      <c r="A199" s="153"/>
      <c r="B199" s="288" t="s">
        <v>18</v>
      </c>
      <c r="C199" s="281"/>
      <c r="D199" s="281"/>
      <c r="E199" s="281"/>
      <c r="F199" s="154"/>
    </row>
    <row r="200" spans="1:18" s="55" customFormat="1" ht="14.25">
      <c r="A200" s="87"/>
      <c r="B200" s="109"/>
      <c r="C200" s="109"/>
      <c r="D200" s="109"/>
      <c r="E200" s="110"/>
      <c r="F200" s="98"/>
    </row>
    <row r="201" spans="1:18" s="55" customFormat="1" ht="15.75">
      <c r="A201" s="155" t="s">
        <v>47</v>
      </c>
      <c r="B201" s="286" t="s">
        <v>45</v>
      </c>
      <c r="C201" s="286"/>
      <c r="D201" s="286"/>
      <c r="E201" s="114"/>
      <c r="F201" s="98"/>
    </row>
    <row r="202" spans="1:18" s="91" customFormat="1" ht="12.75">
      <c r="A202" s="87" t="s">
        <v>22</v>
      </c>
      <c r="B202" s="88" t="s">
        <v>23</v>
      </c>
      <c r="C202" s="89" t="s">
        <v>24</v>
      </c>
      <c r="D202" s="53" t="s">
        <v>41</v>
      </c>
      <c r="E202" s="90" t="s">
        <v>25</v>
      </c>
      <c r="F202" s="53" t="s">
        <v>26</v>
      </c>
    </row>
    <row r="203" spans="1:18" s="55" customFormat="1" ht="216.75">
      <c r="A203" s="42" t="s">
        <v>111</v>
      </c>
      <c r="B203" s="31" t="s">
        <v>161</v>
      </c>
      <c r="C203" s="112"/>
      <c r="D203" s="114"/>
      <c r="E203" s="156"/>
      <c r="F203" s="98"/>
    </row>
    <row r="204" spans="1:18" s="55" customFormat="1" ht="14.25">
      <c r="A204" s="42"/>
      <c r="B204" s="31" t="s">
        <v>190</v>
      </c>
      <c r="C204" s="112" t="s">
        <v>31</v>
      </c>
      <c r="D204" s="114">
        <v>145</v>
      </c>
      <c r="E204" s="156">
        <v>0</v>
      </c>
      <c r="F204" s="98">
        <f>D204*E204</f>
        <v>0</v>
      </c>
    </row>
    <row r="205" spans="1:18" s="55" customFormat="1" ht="14.25">
      <c r="A205" s="87"/>
      <c r="B205" s="31" t="s">
        <v>191</v>
      </c>
      <c r="C205" s="89" t="s">
        <v>31</v>
      </c>
      <c r="D205" s="53">
        <v>18</v>
      </c>
      <c r="E205" s="96">
        <v>0</v>
      </c>
      <c r="F205" s="98">
        <f t="shared" ref="F205" si="6">D205*E205</f>
        <v>0</v>
      </c>
    </row>
    <row r="206" spans="1:18" s="55" customFormat="1" ht="14.25">
      <c r="A206" s="87"/>
      <c r="B206" s="31" t="s">
        <v>169</v>
      </c>
      <c r="C206" s="89" t="s">
        <v>28</v>
      </c>
      <c r="D206" s="53">
        <v>270</v>
      </c>
      <c r="E206" s="96">
        <v>0</v>
      </c>
      <c r="F206" s="98">
        <f>D206*E206</f>
        <v>0</v>
      </c>
    </row>
    <row r="207" spans="1:18" s="55" customFormat="1" ht="14.25">
      <c r="A207" s="87"/>
      <c r="B207" s="31"/>
      <c r="C207" s="89"/>
      <c r="D207" s="53"/>
      <c r="E207" s="53"/>
      <c r="F207" s="98"/>
    </row>
    <row r="208" spans="1:18" s="55" customFormat="1" ht="14.25">
      <c r="A208" s="42"/>
      <c r="B208" s="31"/>
      <c r="C208" s="112"/>
      <c r="D208" s="114"/>
      <c r="E208" s="114"/>
      <c r="F208" s="98"/>
    </row>
    <row r="209" spans="1:18" s="32" customFormat="1" ht="24" customHeight="1">
      <c r="A209" s="115" t="s">
        <v>112</v>
      </c>
      <c r="B209" s="116" t="s">
        <v>113</v>
      </c>
      <c r="C209" s="117"/>
      <c r="D209" s="118"/>
      <c r="E209" s="119"/>
      <c r="F209" s="157">
        <f>SUM(F204:F207)</f>
        <v>0</v>
      </c>
      <c r="G209" s="112"/>
      <c r="H209" s="112"/>
      <c r="I209" s="112"/>
      <c r="J209" s="112"/>
      <c r="K209" s="112"/>
      <c r="L209" s="112"/>
      <c r="M209" s="112"/>
      <c r="N209" s="112"/>
      <c r="O209" s="112"/>
      <c r="P209" s="112"/>
      <c r="Q209" s="112"/>
      <c r="R209" s="112"/>
    </row>
    <row r="210" spans="1:18" s="65" customFormat="1" ht="15" customHeight="1">
      <c r="A210" s="87"/>
      <c r="B210" s="88"/>
      <c r="C210" s="89"/>
      <c r="D210" s="53"/>
      <c r="E210" s="53"/>
      <c r="F210" s="98"/>
    </row>
    <row r="211" spans="1:18" s="165" customFormat="1" ht="30" customHeight="1">
      <c r="A211" s="158" t="s">
        <v>33</v>
      </c>
      <c r="B211" s="159" t="s">
        <v>116</v>
      </c>
      <c r="C211" s="160"/>
      <c r="D211" s="161"/>
      <c r="E211" s="162"/>
      <c r="F211" s="163"/>
      <c r="G211" s="164"/>
      <c r="H211" s="164"/>
      <c r="I211" s="164"/>
      <c r="J211" s="164"/>
      <c r="K211" s="164"/>
      <c r="L211" s="164"/>
      <c r="M211" s="164"/>
      <c r="N211" s="164"/>
      <c r="O211" s="164"/>
      <c r="P211" s="164"/>
      <c r="Q211" s="164"/>
      <c r="R211" s="164"/>
    </row>
    <row r="212" spans="1:18" s="172" customFormat="1" ht="27" customHeight="1">
      <c r="A212" s="166" t="s">
        <v>115</v>
      </c>
      <c r="B212" s="167" t="s">
        <v>35</v>
      </c>
      <c r="C212" s="168"/>
      <c r="D212" s="169"/>
      <c r="E212" s="170"/>
      <c r="F212" s="171"/>
      <c r="G212" s="23"/>
      <c r="H212" s="23"/>
      <c r="I212" s="23"/>
      <c r="J212" s="23"/>
      <c r="K212" s="23"/>
      <c r="L212" s="23"/>
      <c r="M212" s="23"/>
      <c r="N212" s="23"/>
      <c r="O212" s="23"/>
      <c r="P212" s="23"/>
      <c r="Q212" s="23"/>
      <c r="R212" s="23"/>
    </row>
    <row r="213" spans="1:18" s="84" customFormat="1" ht="27" customHeight="1">
      <c r="A213" s="79"/>
      <c r="B213" s="113"/>
      <c r="C213" s="173"/>
      <c r="D213" s="174"/>
      <c r="E213" s="175"/>
      <c r="F213" s="176"/>
      <c r="G213" s="31"/>
      <c r="H213" s="31"/>
      <c r="I213" s="31"/>
      <c r="J213" s="31"/>
      <c r="K213" s="31"/>
      <c r="L213" s="31"/>
      <c r="M213" s="31"/>
      <c r="N213" s="31"/>
      <c r="O213" s="31"/>
      <c r="P213" s="31"/>
      <c r="Q213" s="31"/>
      <c r="R213" s="31"/>
    </row>
    <row r="214" spans="1:18" s="55" customFormat="1">
      <c r="A214" s="8"/>
      <c r="B214" s="88"/>
      <c r="C214" s="89"/>
      <c r="D214" s="53"/>
      <c r="E214" s="53"/>
      <c r="F214" s="53"/>
    </row>
    <row r="215" spans="1:18" s="91" customFormat="1" ht="12.75">
      <c r="A215" s="87"/>
      <c r="B215" s="88"/>
      <c r="C215" s="89"/>
      <c r="D215" s="53"/>
      <c r="E215" s="90"/>
      <c r="F215" s="53"/>
    </row>
    <row r="216" spans="1:18" s="91" customFormat="1" ht="12.75">
      <c r="A216" s="87" t="s">
        <v>22</v>
      </c>
      <c r="B216" s="88" t="s">
        <v>23</v>
      </c>
      <c r="C216" s="89" t="s">
        <v>24</v>
      </c>
      <c r="D216" s="53" t="s">
        <v>41</v>
      </c>
      <c r="E216" s="90" t="s">
        <v>25</v>
      </c>
      <c r="F216" s="53" t="s">
        <v>26</v>
      </c>
    </row>
    <row r="217" spans="1:18" s="84" customFormat="1" ht="167.25" customHeight="1">
      <c r="A217" s="79" t="s">
        <v>117</v>
      </c>
      <c r="B217" s="177" t="s">
        <v>118</v>
      </c>
      <c r="C217" s="81" t="s">
        <v>27</v>
      </c>
      <c r="D217" s="41">
        <v>10</v>
      </c>
      <c r="E217" s="178">
        <v>0</v>
      </c>
      <c r="F217" s="41">
        <f>D217*E217</f>
        <v>0</v>
      </c>
      <c r="G217" s="31"/>
      <c r="H217" s="31"/>
      <c r="I217" s="31"/>
      <c r="J217" s="31"/>
      <c r="K217" s="31"/>
      <c r="L217" s="31"/>
      <c r="M217" s="31"/>
      <c r="N217" s="31"/>
      <c r="O217" s="31"/>
      <c r="P217" s="31"/>
      <c r="Q217" s="31"/>
      <c r="R217" s="31"/>
    </row>
    <row r="218" spans="1:18" s="84" customFormat="1" ht="27.75" customHeight="1">
      <c r="A218" s="79"/>
      <c r="B218" s="177"/>
      <c r="C218" s="81" t="s">
        <v>268</v>
      </c>
      <c r="D218" s="41">
        <v>1</v>
      </c>
      <c r="E218" s="178">
        <v>0</v>
      </c>
      <c r="F218" s="41">
        <f>D218*E218</f>
        <v>0</v>
      </c>
      <c r="G218" s="31"/>
      <c r="H218" s="31"/>
      <c r="I218" s="31"/>
      <c r="J218" s="31"/>
      <c r="K218" s="31"/>
      <c r="L218" s="31"/>
      <c r="M218" s="31"/>
      <c r="N218" s="31"/>
      <c r="O218" s="31"/>
      <c r="P218" s="31"/>
      <c r="Q218" s="31"/>
      <c r="R218" s="31"/>
    </row>
    <row r="219" spans="1:18" s="84" customFormat="1" ht="11.25" customHeight="1">
      <c r="A219" s="79"/>
      <c r="B219" s="113"/>
      <c r="C219" s="81"/>
      <c r="D219" s="41"/>
      <c r="E219" s="82"/>
      <c r="F219" s="83"/>
      <c r="G219" s="31"/>
      <c r="H219" s="31"/>
      <c r="I219" s="31"/>
      <c r="J219" s="31"/>
      <c r="K219" s="31"/>
      <c r="L219" s="31"/>
      <c r="M219" s="31"/>
      <c r="N219" s="31"/>
      <c r="O219" s="31"/>
      <c r="P219" s="31"/>
      <c r="Q219" s="31"/>
      <c r="R219" s="31"/>
    </row>
    <row r="220" spans="1:18" s="84" customFormat="1" ht="27" customHeight="1">
      <c r="A220" s="115" t="s">
        <v>115</v>
      </c>
      <c r="B220" s="116" t="s">
        <v>119</v>
      </c>
      <c r="C220" s="117"/>
      <c r="D220" s="118"/>
      <c r="E220" s="119"/>
      <c r="F220" s="279">
        <f>SUM(F217:F219)</f>
        <v>0</v>
      </c>
      <c r="G220" s="31"/>
      <c r="H220" s="31"/>
      <c r="I220" s="31"/>
      <c r="J220" s="31"/>
      <c r="K220" s="31"/>
      <c r="L220" s="31"/>
      <c r="M220" s="31"/>
      <c r="N220" s="31"/>
      <c r="O220" s="31"/>
      <c r="P220" s="31"/>
      <c r="Q220" s="31"/>
      <c r="R220" s="31"/>
    </row>
    <row r="221" spans="1:18" s="65" customFormat="1" ht="12.75" customHeight="1">
      <c r="A221" s="70" t="s">
        <v>121</v>
      </c>
      <c r="B221" s="289" t="s">
        <v>11</v>
      </c>
      <c r="C221" s="289"/>
      <c r="D221" s="289"/>
      <c r="E221" s="289"/>
      <c r="F221" s="64"/>
    </row>
    <row r="222" spans="1:18" s="65" customFormat="1" ht="12.75" customHeight="1">
      <c r="A222" s="70"/>
      <c r="B222" s="280"/>
      <c r="C222" s="281"/>
      <c r="D222" s="281"/>
      <c r="E222" s="281"/>
      <c r="F222" s="64"/>
    </row>
    <row r="223" spans="1:18" s="65" customFormat="1">
      <c r="A223" s="70"/>
      <c r="B223" s="122"/>
      <c r="C223" s="123"/>
      <c r="D223" s="123"/>
      <c r="E223" s="123"/>
      <c r="F223" s="64"/>
    </row>
    <row r="224" spans="1:18" s="65" customFormat="1" ht="255.75" customHeight="1">
      <c r="A224" s="70"/>
      <c r="B224" s="284" t="s">
        <v>12</v>
      </c>
      <c r="C224" s="281"/>
      <c r="D224" s="281"/>
      <c r="E224" s="281"/>
      <c r="F224" s="64"/>
    </row>
    <row r="225" spans="1:18" s="65" customFormat="1" ht="12.75" customHeight="1">
      <c r="A225" s="70"/>
      <c r="B225" s="284" t="s">
        <v>13</v>
      </c>
      <c r="C225" s="281"/>
      <c r="D225" s="281"/>
      <c r="E225" s="281"/>
      <c r="F225" s="64"/>
    </row>
    <row r="226" spans="1:18" s="179" customFormat="1" ht="38.25">
      <c r="A226" s="124"/>
      <c r="B226" s="31" t="s">
        <v>52</v>
      </c>
      <c r="C226" s="89"/>
      <c r="D226" s="53"/>
      <c r="E226" s="53"/>
      <c r="F226" s="98"/>
    </row>
    <row r="227" spans="1:18" s="179" customFormat="1" ht="15.75">
      <c r="A227" s="124"/>
      <c r="B227" s="31"/>
      <c r="C227" s="89"/>
      <c r="D227" s="53"/>
      <c r="E227" s="53"/>
      <c r="F227" s="98"/>
    </row>
    <row r="228" spans="1:18" s="172" customFormat="1" ht="30.75" customHeight="1">
      <c r="A228" s="166" t="s">
        <v>120</v>
      </c>
      <c r="B228" s="167" t="s">
        <v>142</v>
      </c>
      <c r="C228" s="168"/>
      <c r="D228" s="169"/>
      <c r="E228" s="170"/>
      <c r="F228" s="171"/>
      <c r="G228" s="23"/>
      <c r="H228" s="23"/>
      <c r="I228" s="23"/>
      <c r="J228" s="23"/>
      <c r="K228" s="23"/>
      <c r="L228" s="23"/>
      <c r="M228" s="23"/>
      <c r="N228" s="23"/>
      <c r="O228" s="23"/>
      <c r="P228" s="23"/>
      <c r="Q228" s="23"/>
      <c r="R228" s="23"/>
    </row>
    <row r="229" spans="1:18" s="55" customFormat="1" ht="14.25">
      <c r="A229" s="180"/>
      <c r="B229" s="181"/>
      <c r="C229" s="182"/>
      <c r="D229" s="183"/>
      <c r="E229" s="183"/>
      <c r="F229" s="98"/>
    </row>
    <row r="230" spans="1:18" s="55" customFormat="1" ht="14.25">
      <c r="A230" s="87" t="s">
        <v>22</v>
      </c>
      <c r="B230" s="88" t="s">
        <v>23</v>
      </c>
      <c r="C230" s="89" t="s">
        <v>24</v>
      </c>
      <c r="D230" s="53" t="s">
        <v>41</v>
      </c>
      <c r="E230" s="90" t="s">
        <v>25</v>
      </c>
      <c r="F230" s="53" t="s">
        <v>26</v>
      </c>
    </row>
    <row r="231" spans="1:18" s="55" customFormat="1" ht="14.25">
      <c r="A231" s="42"/>
      <c r="B231" s="31"/>
      <c r="C231" s="112"/>
      <c r="D231" s="114"/>
      <c r="E231" s="114"/>
      <c r="F231" s="98"/>
    </row>
    <row r="232" spans="1:18" s="55" customFormat="1" ht="14.25">
      <c r="A232" s="42"/>
      <c r="B232" s="31"/>
      <c r="C232" s="112"/>
      <c r="D232" s="114"/>
      <c r="E232" s="114"/>
      <c r="F232" s="98"/>
    </row>
    <row r="233" spans="1:18" s="55" customFormat="1" ht="114.75">
      <c r="A233" s="42" t="s">
        <v>122</v>
      </c>
      <c r="B233" s="31" t="s">
        <v>192</v>
      </c>
      <c r="C233" s="112"/>
      <c r="D233" s="114"/>
      <c r="E233" s="156"/>
      <c r="F233" s="98"/>
    </row>
    <row r="234" spans="1:18" s="55" customFormat="1" ht="14.25">
      <c r="A234" s="42"/>
      <c r="B234" s="31"/>
      <c r="C234" s="112"/>
      <c r="D234" s="114"/>
      <c r="E234" s="156"/>
      <c r="F234" s="98"/>
    </row>
    <row r="235" spans="1:18" s="55" customFormat="1" ht="14.25">
      <c r="A235" s="42"/>
      <c r="B235" s="31" t="s">
        <v>270</v>
      </c>
      <c r="C235" s="112" t="s">
        <v>27</v>
      </c>
      <c r="D235" s="114">
        <v>1</v>
      </c>
      <c r="E235" s="156">
        <v>0</v>
      </c>
      <c r="F235" s="98">
        <f>D235*E235</f>
        <v>0</v>
      </c>
    </row>
    <row r="236" spans="1:18" s="55" customFormat="1" ht="14.25">
      <c r="A236" s="42"/>
      <c r="B236" s="31"/>
      <c r="C236" s="112"/>
      <c r="D236" s="114"/>
      <c r="E236" s="156"/>
      <c r="F236" s="98"/>
    </row>
    <row r="237" spans="1:18" s="55" customFormat="1" ht="178.5">
      <c r="A237" s="42" t="s">
        <v>269</v>
      </c>
      <c r="B237" s="31" t="s">
        <v>274</v>
      </c>
      <c r="C237" s="112"/>
      <c r="D237" s="114"/>
      <c r="E237" s="156"/>
      <c r="F237" s="98"/>
    </row>
    <row r="238" spans="1:18" s="55" customFormat="1" ht="14.25">
      <c r="A238" s="42"/>
      <c r="B238" s="31"/>
      <c r="C238" s="112"/>
      <c r="D238" s="114"/>
      <c r="E238" s="156"/>
      <c r="F238" s="98"/>
    </row>
    <row r="239" spans="1:18" s="55" customFormat="1" ht="14.25">
      <c r="A239" s="42"/>
      <c r="B239" s="31" t="s">
        <v>271</v>
      </c>
      <c r="C239" s="112" t="s">
        <v>27</v>
      </c>
      <c r="D239" s="114">
        <v>3</v>
      </c>
      <c r="E239" s="156">
        <v>0</v>
      </c>
      <c r="F239" s="98">
        <f>D239*E239</f>
        <v>0</v>
      </c>
    </row>
    <row r="240" spans="1:18" s="55" customFormat="1" ht="14.25">
      <c r="A240" s="42"/>
      <c r="B240" s="31" t="s">
        <v>272</v>
      </c>
      <c r="C240" s="112" t="s">
        <v>27</v>
      </c>
      <c r="D240" s="114">
        <v>4</v>
      </c>
      <c r="E240" s="156">
        <v>0</v>
      </c>
      <c r="F240" s="98">
        <f>D240*E240</f>
        <v>0</v>
      </c>
    </row>
    <row r="241" spans="1:18" s="55" customFormat="1" ht="14.25">
      <c r="A241" s="42"/>
      <c r="B241" s="184"/>
      <c r="C241" s="112"/>
      <c r="D241" s="114"/>
      <c r="E241" s="156"/>
      <c r="F241" s="98"/>
    </row>
    <row r="242" spans="1:18" s="55" customFormat="1" ht="153">
      <c r="A242" s="42" t="s">
        <v>273</v>
      </c>
      <c r="B242" s="31" t="s">
        <v>277</v>
      </c>
      <c r="C242" s="112"/>
      <c r="D242" s="114"/>
      <c r="E242" s="156"/>
      <c r="F242" s="98"/>
    </row>
    <row r="243" spans="1:18" s="55" customFormat="1" ht="14.25">
      <c r="A243" s="42"/>
      <c r="B243" s="31"/>
      <c r="C243" s="112"/>
      <c r="D243" s="114"/>
      <c r="E243" s="156"/>
      <c r="F243" s="98"/>
    </row>
    <row r="244" spans="1:18" s="55" customFormat="1" ht="14.25">
      <c r="A244" s="42"/>
      <c r="B244" s="31" t="s">
        <v>275</v>
      </c>
      <c r="C244" s="112" t="s">
        <v>27</v>
      </c>
      <c r="D244" s="114">
        <v>2</v>
      </c>
      <c r="E244" s="156">
        <v>0</v>
      </c>
      <c r="F244" s="98">
        <f>D244*E244</f>
        <v>0</v>
      </c>
    </row>
    <row r="245" spans="1:18" s="55" customFormat="1" ht="14.25">
      <c r="A245" s="42"/>
      <c r="B245" s="31"/>
      <c r="C245" s="112"/>
      <c r="D245" s="114"/>
      <c r="E245" s="156"/>
      <c r="F245" s="98"/>
    </row>
    <row r="246" spans="1:18" s="55" customFormat="1" ht="140.25">
      <c r="A246" s="42" t="s">
        <v>276</v>
      </c>
      <c r="B246" s="31" t="s">
        <v>278</v>
      </c>
      <c r="C246" s="112"/>
      <c r="D246" s="114"/>
      <c r="E246" s="156"/>
      <c r="F246" s="98"/>
    </row>
    <row r="247" spans="1:18" s="55" customFormat="1" ht="14.25">
      <c r="A247" s="42"/>
      <c r="B247" s="31"/>
      <c r="C247" s="112"/>
      <c r="D247" s="114"/>
      <c r="E247" s="156"/>
      <c r="F247" s="98"/>
    </row>
    <row r="248" spans="1:18" s="55" customFormat="1" ht="14.25">
      <c r="A248" s="42"/>
      <c r="B248" s="31" t="s">
        <v>279</v>
      </c>
      <c r="C248" s="112" t="s">
        <v>27</v>
      </c>
      <c r="D248" s="114">
        <v>1</v>
      </c>
      <c r="E248" s="156">
        <v>0</v>
      </c>
      <c r="F248" s="98">
        <f>D248*E248</f>
        <v>0</v>
      </c>
    </row>
    <row r="249" spans="1:18" s="55" customFormat="1" ht="14.25">
      <c r="A249" s="42"/>
      <c r="B249" s="184"/>
      <c r="C249" s="112"/>
      <c r="D249" s="114"/>
      <c r="E249" s="156"/>
      <c r="F249" s="98"/>
    </row>
    <row r="250" spans="1:18" s="84" customFormat="1" ht="24" customHeight="1">
      <c r="A250" s="105" t="s">
        <v>120</v>
      </c>
      <c r="B250" s="185" t="s">
        <v>143</v>
      </c>
      <c r="C250" s="186"/>
      <c r="D250" s="187"/>
      <c r="E250" s="188"/>
      <c r="F250" s="189">
        <f>SUM(F231:F248)</f>
        <v>0</v>
      </c>
      <c r="G250" s="31"/>
      <c r="H250" s="31"/>
      <c r="I250" s="31"/>
      <c r="J250" s="31"/>
      <c r="K250" s="31"/>
      <c r="L250" s="31"/>
      <c r="M250" s="31"/>
      <c r="N250" s="31"/>
      <c r="O250" s="31"/>
      <c r="P250" s="31"/>
      <c r="Q250" s="31"/>
      <c r="R250" s="31"/>
    </row>
    <row r="251" spans="1:18" s="84" customFormat="1" ht="14.25">
      <c r="A251" s="105" t="s">
        <v>123</v>
      </c>
      <c r="B251" s="185" t="s">
        <v>144</v>
      </c>
      <c r="C251" s="190"/>
      <c r="D251" s="191"/>
      <c r="E251" s="192"/>
      <c r="F251" s="193"/>
      <c r="G251" s="31"/>
      <c r="H251" s="31"/>
      <c r="I251" s="31"/>
      <c r="J251" s="31"/>
      <c r="K251" s="31"/>
      <c r="L251" s="31"/>
      <c r="M251" s="31"/>
      <c r="N251" s="31"/>
      <c r="O251" s="31"/>
      <c r="P251" s="31"/>
      <c r="Q251" s="31"/>
      <c r="R251" s="31"/>
    </row>
    <row r="252" spans="1:18" s="65" customFormat="1" ht="12.75" customHeight="1">
      <c r="A252" s="72"/>
      <c r="B252" s="287" t="s">
        <v>14</v>
      </c>
      <c r="C252" s="281"/>
      <c r="D252" s="67"/>
      <c r="E252" s="74"/>
      <c r="F252" s="74"/>
    </row>
    <row r="253" spans="1:18" s="65" customFormat="1" ht="12.75" customHeight="1">
      <c r="A253" s="63"/>
      <c r="B253" s="280"/>
      <c r="C253" s="281"/>
      <c r="D253" s="281"/>
      <c r="E253" s="281"/>
      <c r="F253" s="64"/>
    </row>
    <row r="254" spans="1:18" s="65" customFormat="1" ht="14.25" customHeight="1">
      <c r="A254" s="63"/>
      <c r="B254" s="122"/>
      <c r="C254" s="123"/>
      <c r="D254" s="123"/>
      <c r="E254" s="123"/>
      <c r="F254" s="64"/>
    </row>
    <row r="255" spans="1:18" s="65" customFormat="1" ht="270.75" customHeight="1">
      <c r="A255" s="70"/>
      <c r="B255" s="284" t="s">
        <v>15</v>
      </c>
      <c r="C255" s="281"/>
      <c r="D255" s="281"/>
      <c r="E255" s="281"/>
      <c r="F255" s="64"/>
    </row>
    <row r="256" spans="1:18" s="55" customFormat="1" ht="14.25">
      <c r="A256" s="87"/>
      <c r="B256" s="109"/>
      <c r="C256" s="194"/>
      <c r="D256" s="195"/>
      <c r="E256" s="110"/>
      <c r="F256" s="98"/>
    </row>
    <row r="257" spans="1:18" s="55" customFormat="1" ht="15.75">
      <c r="A257" s="124" t="s">
        <v>124</v>
      </c>
      <c r="B257" s="196" t="s">
        <v>46</v>
      </c>
      <c r="C257" s="194"/>
      <c r="D257" s="195"/>
      <c r="E257" s="110"/>
      <c r="F257" s="98"/>
    </row>
    <row r="258" spans="1:18" s="91" customFormat="1" ht="12.75">
      <c r="A258" s="87" t="s">
        <v>22</v>
      </c>
      <c r="B258" s="88" t="s">
        <v>23</v>
      </c>
      <c r="C258" s="89" t="s">
        <v>24</v>
      </c>
      <c r="D258" s="53" t="s">
        <v>41</v>
      </c>
      <c r="E258" s="90" t="s">
        <v>25</v>
      </c>
      <c r="F258" s="53" t="s">
        <v>26</v>
      </c>
    </row>
    <row r="259" spans="1:18" s="55" customFormat="1" ht="140.25">
      <c r="A259" s="87" t="s">
        <v>125</v>
      </c>
      <c r="B259" s="31" t="s">
        <v>193</v>
      </c>
      <c r="C259" s="89" t="s">
        <v>27</v>
      </c>
      <c r="D259" s="197">
        <v>1</v>
      </c>
      <c r="E259" s="96">
        <v>0</v>
      </c>
      <c r="F259" s="98">
        <f>D259*E259</f>
        <v>0</v>
      </c>
    </row>
    <row r="260" spans="1:18" s="55" customFormat="1" ht="14.25">
      <c r="A260" s="87"/>
      <c r="B260" s="31"/>
      <c r="C260" s="89"/>
      <c r="D260" s="197"/>
      <c r="E260" s="96"/>
      <c r="F260" s="98"/>
    </row>
    <row r="261" spans="1:18" s="55" customFormat="1" ht="83.25" customHeight="1">
      <c r="A261" s="87" t="s">
        <v>126</v>
      </c>
      <c r="B261" s="31" t="s">
        <v>194</v>
      </c>
      <c r="C261" s="89" t="s">
        <v>27</v>
      </c>
      <c r="D261" s="197">
        <v>2</v>
      </c>
      <c r="E261" s="96">
        <v>0</v>
      </c>
      <c r="F261" s="98">
        <f>D261*E261</f>
        <v>0</v>
      </c>
    </row>
    <row r="262" spans="1:18" s="55" customFormat="1" ht="13.5" customHeight="1">
      <c r="A262" s="87"/>
      <c r="B262" s="31"/>
      <c r="C262" s="89"/>
      <c r="D262" s="197"/>
      <c r="E262" s="96"/>
      <c r="F262" s="98"/>
    </row>
    <row r="263" spans="1:18" s="55" customFormat="1" ht="37.5" customHeight="1">
      <c r="A263" s="87" t="s">
        <v>127</v>
      </c>
      <c r="B263" s="31" t="s">
        <v>162</v>
      </c>
      <c r="C263" s="89"/>
      <c r="D263" s="197"/>
      <c r="E263" s="96"/>
      <c r="F263" s="98"/>
    </row>
    <row r="264" spans="1:18" s="55" customFormat="1" ht="14.25">
      <c r="A264" s="42"/>
      <c r="B264" s="31" t="s">
        <v>163</v>
      </c>
      <c r="C264" s="112" t="s">
        <v>27</v>
      </c>
      <c r="D264" s="114">
        <v>3</v>
      </c>
      <c r="E264" s="156">
        <v>0</v>
      </c>
      <c r="F264" s="98">
        <f>D264*E264</f>
        <v>0</v>
      </c>
    </row>
    <row r="265" spans="1:18" s="55" customFormat="1" ht="14.25">
      <c r="A265" s="42"/>
      <c r="B265" s="31" t="s">
        <v>164</v>
      </c>
      <c r="C265" s="112" t="s">
        <v>27</v>
      </c>
      <c r="D265" s="114">
        <v>3</v>
      </c>
      <c r="E265" s="156">
        <v>0</v>
      </c>
      <c r="F265" s="98">
        <f>D265*E265</f>
        <v>0</v>
      </c>
    </row>
    <row r="266" spans="1:18" s="55" customFormat="1" ht="14.25">
      <c r="A266" s="42"/>
      <c r="B266" s="184"/>
      <c r="C266" s="112"/>
      <c r="D266" s="114"/>
      <c r="E266" s="114"/>
      <c r="F266" s="98"/>
    </row>
    <row r="267" spans="1:18" s="55" customFormat="1" ht="16.5" customHeight="1">
      <c r="A267" s="87"/>
      <c r="B267" s="31"/>
      <c r="C267" s="89"/>
      <c r="D267" s="197"/>
      <c r="E267" s="53"/>
      <c r="F267" s="98"/>
    </row>
    <row r="268" spans="1:18" s="199" customFormat="1" ht="25.5" customHeight="1">
      <c r="A268" s="105" t="s">
        <v>123</v>
      </c>
      <c r="B268" s="185" t="s">
        <v>145</v>
      </c>
      <c r="C268" s="186"/>
      <c r="D268" s="187"/>
      <c r="E268" s="188"/>
      <c r="F268" s="189">
        <f>SUM(F259:F267)</f>
        <v>0</v>
      </c>
      <c r="G268" s="198"/>
      <c r="H268" s="198"/>
      <c r="I268" s="198"/>
      <c r="J268" s="198"/>
      <c r="K268" s="198"/>
      <c r="L268" s="198"/>
      <c r="M268" s="198"/>
      <c r="N268" s="198"/>
      <c r="O268" s="198"/>
      <c r="P268" s="198"/>
      <c r="Q268" s="198"/>
      <c r="R268" s="198"/>
    </row>
    <row r="269" spans="1:18" s="24" customFormat="1" ht="14.25">
      <c r="A269" s="166" t="s">
        <v>128</v>
      </c>
      <c r="B269" s="167" t="s">
        <v>146</v>
      </c>
      <c r="C269" s="168"/>
      <c r="D269" s="169"/>
      <c r="E269" s="170"/>
      <c r="F269" s="171"/>
      <c r="G269" s="200"/>
      <c r="H269" s="200"/>
      <c r="I269" s="200"/>
      <c r="J269" s="200"/>
      <c r="K269" s="200"/>
      <c r="L269" s="200"/>
      <c r="M269" s="200"/>
      <c r="N269" s="200"/>
      <c r="O269" s="200"/>
      <c r="P269" s="200"/>
      <c r="Q269" s="200"/>
      <c r="R269" s="200"/>
    </row>
    <row r="270" spans="1:18" s="55" customFormat="1" ht="14.25">
      <c r="A270" s="42"/>
      <c r="B270" s="31"/>
      <c r="C270" s="112"/>
      <c r="D270" s="114"/>
      <c r="E270" s="114"/>
      <c r="F270" s="98"/>
    </row>
    <row r="271" spans="1:18" s="201" customFormat="1" ht="15.75">
      <c r="A271" s="155"/>
      <c r="B271" s="167" t="s">
        <v>146</v>
      </c>
      <c r="C271" s="112"/>
      <c r="D271" s="114"/>
      <c r="E271" s="114"/>
      <c r="F271" s="98"/>
    </row>
    <row r="272" spans="1:18" s="55" customFormat="1" ht="14.25">
      <c r="A272" s="202"/>
      <c r="B272" s="203"/>
      <c r="C272" s="204"/>
      <c r="D272" s="205"/>
      <c r="E272" s="205"/>
      <c r="F272" s="98"/>
    </row>
    <row r="273" spans="1:18" s="201" customFormat="1" ht="48">
      <c r="A273" s="155"/>
      <c r="B273" s="126" t="s">
        <v>49</v>
      </c>
      <c r="C273" s="112"/>
      <c r="D273" s="114"/>
      <c r="E273" s="114"/>
      <c r="F273" s="98"/>
    </row>
    <row r="274" spans="1:18" s="55" customFormat="1" ht="14.25">
      <c r="A274" s="202"/>
      <c r="B274" s="203"/>
      <c r="C274" s="204"/>
      <c r="D274" s="205"/>
      <c r="E274" s="205"/>
      <c r="F274" s="98"/>
    </row>
    <row r="275" spans="1:18" s="55" customFormat="1" ht="60">
      <c r="A275" s="155"/>
      <c r="B275" s="126" t="s">
        <v>53</v>
      </c>
      <c r="C275" s="112"/>
      <c r="D275" s="114"/>
      <c r="E275" s="114"/>
      <c r="F275" s="98"/>
    </row>
    <row r="276" spans="1:18" s="55" customFormat="1" ht="348">
      <c r="A276" s="155"/>
      <c r="B276" s="126" t="s">
        <v>294</v>
      </c>
      <c r="C276" s="112"/>
      <c r="D276" s="114"/>
      <c r="E276" s="114"/>
      <c r="F276" s="98"/>
    </row>
    <row r="277" spans="1:18" s="55" customFormat="1" ht="15.75">
      <c r="A277" s="155"/>
      <c r="B277" s="126"/>
      <c r="C277" s="112"/>
      <c r="D277" s="114"/>
      <c r="E277" s="114"/>
      <c r="F277" s="98"/>
    </row>
    <row r="278" spans="1:18" s="91" customFormat="1" ht="12.75">
      <c r="A278" s="87" t="s">
        <v>22</v>
      </c>
      <c r="B278" s="88" t="s">
        <v>23</v>
      </c>
      <c r="C278" s="89" t="s">
        <v>24</v>
      </c>
      <c r="D278" s="53" t="s">
        <v>41</v>
      </c>
      <c r="E278" s="90" t="s">
        <v>25</v>
      </c>
      <c r="F278" s="53" t="s">
        <v>26</v>
      </c>
    </row>
    <row r="279" spans="1:18" s="55" customFormat="1" ht="14.25">
      <c r="A279" s="42"/>
      <c r="B279" s="31"/>
      <c r="C279" s="112"/>
      <c r="D279" s="114"/>
      <c r="E279" s="114"/>
      <c r="F279" s="98"/>
    </row>
    <row r="280" spans="1:18" s="55" customFormat="1" ht="63.75">
      <c r="A280" s="42" t="s">
        <v>129</v>
      </c>
      <c r="B280" s="31" t="s">
        <v>195</v>
      </c>
      <c r="C280" s="112"/>
      <c r="D280" s="114"/>
      <c r="E280" s="156"/>
      <c r="F280" s="98"/>
    </row>
    <row r="281" spans="1:18" s="55" customFormat="1" ht="14.25">
      <c r="A281" s="42"/>
      <c r="B281" s="31" t="s">
        <v>196</v>
      </c>
      <c r="C281" s="112" t="s">
        <v>27</v>
      </c>
      <c r="D281" s="114">
        <v>8</v>
      </c>
      <c r="E281" s="156">
        <v>0</v>
      </c>
      <c r="F281" s="98">
        <f>D281*E281</f>
        <v>0</v>
      </c>
    </row>
    <row r="282" spans="1:18" s="55" customFormat="1" ht="14.25">
      <c r="A282" s="42"/>
      <c r="B282" s="31"/>
      <c r="C282" s="112"/>
      <c r="D282" s="114"/>
      <c r="E282" s="156"/>
      <c r="F282" s="98"/>
    </row>
    <row r="283" spans="1:18" s="55" customFormat="1" ht="14.25">
      <c r="A283" s="42"/>
      <c r="B283" s="31"/>
      <c r="C283" s="112"/>
      <c r="D283" s="114"/>
      <c r="E283" s="156"/>
      <c r="F283" s="98"/>
    </row>
    <row r="284" spans="1:18" s="55" customFormat="1" ht="76.5">
      <c r="A284" s="42" t="s">
        <v>130</v>
      </c>
      <c r="B284" s="31" t="s">
        <v>198</v>
      </c>
      <c r="C284" s="112" t="s">
        <v>28</v>
      </c>
      <c r="D284" s="114">
        <v>22.4</v>
      </c>
      <c r="E284" s="156">
        <v>0</v>
      </c>
      <c r="F284" s="98">
        <f>D284*E284</f>
        <v>0</v>
      </c>
    </row>
    <row r="285" spans="1:18" s="55" customFormat="1" ht="14.25">
      <c r="A285" s="42"/>
      <c r="B285" s="31" t="s">
        <v>170</v>
      </c>
      <c r="C285" s="112"/>
      <c r="D285" s="114"/>
      <c r="E285" s="156"/>
      <c r="F285" s="98"/>
    </row>
    <row r="286" spans="1:18" s="55" customFormat="1" ht="76.5">
      <c r="A286" s="42" t="s">
        <v>131</v>
      </c>
      <c r="B286" s="31" t="s">
        <v>197</v>
      </c>
      <c r="C286" s="112" t="s">
        <v>28</v>
      </c>
      <c r="D286" s="114">
        <v>2</v>
      </c>
      <c r="E286" s="156">
        <v>0</v>
      </c>
      <c r="F286" s="98">
        <f>D286*E286</f>
        <v>0</v>
      </c>
    </row>
    <row r="287" spans="1:18" s="55" customFormat="1" ht="14.25">
      <c r="A287" s="42"/>
      <c r="B287" s="31"/>
      <c r="C287" s="112"/>
      <c r="D287" s="114"/>
      <c r="E287" s="156"/>
      <c r="F287" s="98"/>
    </row>
    <row r="288" spans="1:18" s="32" customFormat="1" ht="30" customHeight="1">
      <c r="A288" s="206" t="s">
        <v>128</v>
      </c>
      <c r="B288" s="116" t="s">
        <v>147</v>
      </c>
      <c r="C288" s="207"/>
      <c r="D288" s="118"/>
      <c r="E288" s="208"/>
      <c r="F288" s="147">
        <f>SUM(F279:F286)</f>
        <v>0</v>
      </c>
      <c r="G288" s="112"/>
      <c r="H288" s="112"/>
      <c r="I288" s="112"/>
      <c r="J288" s="112"/>
      <c r="K288" s="112"/>
      <c r="L288" s="112"/>
      <c r="M288" s="112"/>
      <c r="N288" s="112"/>
      <c r="O288" s="112"/>
      <c r="P288" s="112"/>
      <c r="Q288" s="112"/>
      <c r="R288" s="112"/>
    </row>
    <row r="289" spans="1:18" s="24" customFormat="1" ht="30" customHeight="1">
      <c r="A289" s="209"/>
      <c r="B289" s="167"/>
      <c r="C289" s="210"/>
      <c r="D289" s="211"/>
      <c r="E289" s="212"/>
      <c r="F289" s="213"/>
      <c r="G289" s="200"/>
      <c r="H289" s="200"/>
      <c r="I289" s="200"/>
      <c r="J289" s="200"/>
      <c r="K289" s="200"/>
      <c r="L289" s="200"/>
      <c r="M289" s="200"/>
      <c r="N289" s="200"/>
      <c r="O289" s="200"/>
      <c r="P289" s="200"/>
      <c r="Q289" s="200"/>
      <c r="R289" s="200"/>
    </row>
    <row r="290" spans="1:18" s="32" customFormat="1" ht="30.75" customHeight="1">
      <c r="A290" s="25"/>
      <c r="B290" s="26" t="s">
        <v>133</v>
      </c>
      <c r="C290" s="27"/>
      <c r="D290" s="28"/>
      <c r="E290" s="29"/>
      <c r="F290" s="30"/>
      <c r="G290" s="31"/>
      <c r="H290" s="31"/>
      <c r="I290" s="31"/>
      <c r="J290" s="31"/>
      <c r="K290" s="31"/>
      <c r="L290" s="31"/>
      <c r="M290" s="31"/>
      <c r="N290" s="31"/>
      <c r="O290" s="31"/>
      <c r="P290" s="31"/>
      <c r="Q290" s="31"/>
      <c r="R290" s="31"/>
    </row>
    <row r="291" spans="1:18" s="32" customFormat="1" ht="24" customHeight="1">
      <c r="A291" s="214">
        <v>1</v>
      </c>
      <c r="B291" s="303" t="s">
        <v>134</v>
      </c>
      <c r="C291" s="304"/>
      <c r="D291" s="304"/>
      <c r="E291" s="304"/>
      <c r="F291" s="37"/>
      <c r="G291" s="31"/>
      <c r="H291" s="31"/>
      <c r="I291" s="31"/>
      <c r="J291" s="31"/>
      <c r="K291" s="31"/>
      <c r="L291" s="31"/>
      <c r="M291" s="31"/>
      <c r="N291" s="31"/>
      <c r="O291" s="31"/>
      <c r="P291" s="31"/>
      <c r="Q291" s="31"/>
      <c r="R291" s="31"/>
    </row>
    <row r="292" spans="1:18" s="32" customFormat="1" ht="24" customHeight="1">
      <c r="A292" s="33" t="s">
        <v>75</v>
      </c>
      <c r="B292" s="194" t="s">
        <v>139</v>
      </c>
      <c r="C292" s="40"/>
      <c r="D292" s="41"/>
      <c r="E292" s="215"/>
      <c r="F292" s="38">
        <f>F58</f>
        <v>0</v>
      </c>
      <c r="G292" s="31"/>
      <c r="H292" s="31"/>
      <c r="I292" s="31"/>
      <c r="J292" s="31"/>
      <c r="K292" s="31"/>
      <c r="L292" s="31"/>
      <c r="M292" s="31"/>
      <c r="N292" s="31"/>
      <c r="O292" s="31"/>
      <c r="P292" s="31"/>
      <c r="Q292" s="31"/>
      <c r="R292" s="31"/>
    </row>
    <row r="293" spans="1:18" s="32" customFormat="1" ht="24" customHeight="1">
      <c r="A293" s="33" t="s">
        <v>78</v>
      </c>
      <c r="B293" s="194" t="s">
        <v>63</v>
      </c>
      <c r="C293" s="40"/>
      <c r="D293" s="41"/>
      <c r="E293" s="215"/>
      <c r="F293" s="38">
        <f>F112</f>
        <v>0</v>
      </c>
      <c r="G293" s="31"/>
      <c r="H293" s="31"/>
      <c r="I293" s="31"/>
      <c r="J293" s="31"/>
      <c r="K293" s="31"/>
      <c r="L293" s="31"/>
      <c r="M293" s="31"/>
      <c r="N293" s="31"/>
      <c r="O293" s="31"/>
      <c r="P293" s="31"/>
      <c r="Q293" s="31"/>
      <c r="R293" s="31"/>
    </row>
    <row r="294" spans="1:18" s="32" customFormat="1" ht="24" customHeight="1">
      <c r="A294" s="216" t="s">
        <v>100</v>
      </c>
      <c r="B294" s="216" t="s">
        <v>114</v>
      </c>
      <c r="C294" s="40"/>
      <c r="D294" s="41"/>
      <c r="E294" s="215"/>
      <c r="F294" s="38">
        <f>F168</f>
        <v>0</v>
      </c>
      <c r="G294" s="31"/>
      <c r="H294" s="31"/>
      <c r="I294" s="31"/>
      <c r="J294" s="31"/>
      <c r="K294" s="31"/>
      <c r="L294" s="31"/>
      <c r="M294" s="31"/>
      <c r="N294" s="31"/>
      <c r="O294" s="31"/>
      <c r="P294" s="31"/>
      <c r="Q294" s="31"/>
      <c r="R294" s="31"/>
    </row>
    <row r="295" spans="1:18" s="32" customFormat="1" ht="24" customHeight="1">
      <c r="A295" s="216" t="s">
        <v>103</v>
      </c>
      <c r="B295" s="216" t="s">
        <v>44</v>
      </c>
      <c r="C295" s="40"/>
      <c r="D295" s="41"/>
      <c r="E295" s="215"/>
      <c r="F295" s="38">
        <f>F193</f>
        <v>0</v>
      </c>
      <c r="G295" s="31"/>
      <c r="H295" s="31"/>
      <c r="I295" s="31"/>
      <c r="J295" s="31"/>
      <c r="K295" s="31"/>
      <c r="L295" s="31"/>
      <c r="M295" s="31"/>
      <c r="N295" s="31"/>
      <c r="O295" s="31"/>
      <c r="P295" s="31"/>
      <c r="Q295" s="31"/>
      <c r="R295" s="31"/>
    </row>
    <row r="296" spans="1:18" s="32" customFormat="1" ht="24" customHeight="1">
      <c r="A296" s="217" t="s">
        <v>112</v>
      </c>
      <c r="B296" s="194" t="s">
        <v>45</v>
      </c>
      <c r="C296" s="35"/>
      <c r="D296" s="218"/>
      <c r="E296" s="36"/>
      <c r="F296" s="38">
        <f>F209</f>
        <v>0</v>
      </c>
      <c r="G296" s="31"/>
      <c r="H296" s="31"/>
      <c r="I296" s="31"/>
      <c r="J296" s="31"/>
      <c r="K296" s="31"/>
      <c r="L296" s="31"/>
      <c r="M296" s="31"/>
      <c r="N296" s="31"/>
      <c r="O296" s="31"/>
      <c r="P296" s="31"/>
      <c r="Q296" s="31"/>
      <c r="R296" s="31"/>
    </row>
    <row r="297" spans="1:18" s="226" customFormat="1" ht="24" customHeight="1">
      <c r="A297" s="219"/>
      <c r="B297" s="220" t="s">
        <v>263</v>
      </c>
      <c r="C297" s="221"/>
      <c r="D297" s="222"/>
      <c r="E297" s="223"/>
      <c r="F297" s="224">
        <f>SUM(F292:F296)</f>
        <v>0</v>
      </c>
      <c r="G297" s="225"/>
      <c r="H297" s="225"/>
      <c r="I297" s="225"/>
      <c r="J297" s="225"/>
      <c r="K297" s="225"/>
      <c r="L297" s="225"/>
      <c r="M297" s="225"/>
      <c r="N297" s="225"/>
      <c r="O297" s="225"/>
      <c r="P297" s="225"/>
      <c r="Q297" s="225"/>
      <c r="R297" s="225"/>
    </row>
    <row r="298" spans="1:18" s="32" customFormat="1" ht="24" customHeight="1">
      <c r="A298" s="217"/>
      <c r="B298" s="194"/>
      <c r="C298" s="35"/>
      <c r="D298" s="218"/>
      <c r="E298" s="36"/>
      <c r="F298" s="37"/>
      <c r="G298" s="31"/>
      <c r="H298" s="31"/>
      <c r="I298" s="31"/>
      <c r="J298" s="31"/>
      <c r="K298" s="31"/>
      <c r="L298" s="31"/>
      <c r="M298" s="31"/>
      <c r="N298" s="31"/>
      <c r="O298" s="31"/>
      <c r="P298" s="31"/>
      <c r="Q298" s="31"/>
      <c r="R298" s="31"/>
    </row>
    <row r="299" spans="1:18" s="228" customFormat="1" ht="24" customHeight="1">
      <c r="A299" s="214">
        <v>2</v>
      </c>
      <c r="B299" s="227" t="s">
        <v>116</v>
      </c>
      <c r="C299" s="27"/>
      <c r="D299" s="28"/>
      <c r="E299" s="29"/>
      <c r="F299" s="30"/>
      <c r="G299" s="198"/>
      <c r="H299" s="198"/>
      <c r="I299" s="198"/>
      <c r="J299" s="198"/>
      <c r="K299" s="198"/>
      <c r="L299" s="198"/>
      <c r="M299" s="198"/>
      <c r="N299" s="198"/>
      <c r="O299" s="198"/>
      <c r="P299" s="198"/>
      <c r="Q299" s="198"/>
      <c r="R299" s="198"/>
    </row>
    <row r="300" spans="1:18" s="228" customFormat="1" ht="31.5" customHeight="1">
      <c r="A300" s="229"/>
      <c r="B300" s="26"/>
      <c r="C300" s="27"/>
      <c r="D300" s="28"/>
      <c r="E300" s="29"/>
      <c r="F300" s="30"/>
      <c r="G300" s="198"/>
      <c r="H300" s="198"/>
      <c r="I300" s="198"/>
      <c r="J300" s="198"/>
      <c r="K300" s="198"/>
      <c r="L300" s="198"/>
      <c r="M300" s="198"/>
      <c r="N300" s="198"/>
      <c r="O300" s="198"/>
      <c r="P300" s="198"/>
      <c r="Q300" s="198"/>
      <c r="R300" s="198"/>
    </row>
    <row r="301" spans="1:18" s="228" customFormat="1" ht="24" customHeight="1">
      <c r="A301" s="217" t="s">
        <v>115</v>
      </c>
      <c r="B301" s="194" t="s">
        <v>35</v>
      </c>
      <c r="C301" s="35"/>
      <c r="D301" s="218"/>
      <c r="E301" s="36"/>
      <c r="F301" s="37">
        <f>F220</f>
        <v>0</v>
      </c>
      <c r="G301" s="31"/>
      <c r="H301" s="198"/>
      <c r="I301" s="198"/>
      <c r="J301" s="198"/>
      <c r="K301" s="198"/>
      <c r="L301" s="198"/>
      <c r="M301" s="198"/>
      <c r="N301" s="198"/>
      <c r="O301" s="198"/>
      <c r="P301" s="198"/>
      <c r="Q301" s="198"/>
      <c r="R301" s="198"/>
    </row>
    <row r="302" spans="1:18" s="32" customFormat="1" ht="24" customHeight="1">
      <c r="A302" s="217" t="s">
        <v>120</v>
      </c>
      <c r="B302" s="216" t="s">
        <v>148</v>
      </c>
      <c r="C302" s="35"/>
      <c r="D302" s="218"/>
      <c r="E302" s="36"/>
      <c r="F302" s="37">
        <f>F250</f>
        <v>0</v>
      </c>
      <c r="G302" s="31"/>
      <c r="H302" s="31"/>
      <c r="I302" s="31"/>
      <c r="J302" s="31"/>
      <c r="K302" s="31"/>
      <c r="L302" s="31"/>
      <c r="M302" s="31"/>
      <c r="N302" s="31"/>
      <c r="O302" s="31"/>
      <c r="P302" s="31"/>
      <c r="Q302" s="31"/>
      <c r="R302" s="31"/>
    </row>
    <row r="303" spans="1:18" s="32" customFormat="1" ht="24" customHeight="1">
      <c r="A303" s="217" t="s">
        <v>123</v>
      </c>
      <c r="B303" s="216" t="s">
        <v>46</v>
      </c>
      <c r="C303" s="35"/>
      <c r="D303" s="218"/>
      <c r="E303" s="36"/>
      <c r="F303" s="37">
        <f>F268</f>
        <v>0</v>
      </c>
      <c r="G303" s="31"/>
      <c r="H303" s="31"/>
      <c r="I303" s="31"/>
      <c r="J303" s="31"/>
      <c r="K303" s="31"/>
      <c r="L303" s="31"/>
      <c r="M303" s="31"/>
      <c r="N303" s="31"/>
      <c r="O303" s="31"/>
      <c r="P303" s="31"/>
      <c r="Q303" s="31"/>
      <c r="R303" s="31"/>
    </row>
    <row r="304" spans="1:18" s="32" customFormat="1" ht="24" customHeight="1">
      <c r="A304" s="217" t="s">
        <v>128</v>
      </c>
      <c r="B304" s="194" t="s">
        <v>146</v>
      </c>
      <c r="C304" s="35"/>
      <c r="D304" s="218"/>
      <c r="E304" s="36"/>
      <c r="F304" s="37">
        <f>F288</f>
        <v>0</v>
      </c>
      <c r="G304" s="31"/>
      <c r="H304" s="31"/>
      <c r="I304" s="31"/>
      <c r="J304" s="31"/>
      <c r="K304" s="31"/>
      <c r="L304" s="31"/>
      <c r="M304" s="31"/>
      <c r="N304" s="31"/>
      <c r="O304" s="31"/>
      <c r="P304" s="31"/>
      <c r="Q304" s="31"/>
      <c r="R304" s="31"/>
    </row>
    <row r="305" spans="1:18" s="226" customFormat="1" ht="24" customHeight="1">
      <c r="A305" s="219"/>
      <c r="B305" s="220" t="s">
        <v>264</v>
      </c>
      <c r="C305" s="221"/>
      <c r="D305" s="222"/>
      <c r="E305" s="223"/>
      <c r="F305" s="224">
        <f>SUM(F301:F304)</f>
        <v>0</v>
      </c>
      <c r="G305" s="225"/>
      <c r="H305" s="225"/>
      <c r="I305" s="225"/>
      <c r="J305" s="225"/>
      <c r="K305" s="225"/>
      <c r="L305" s="225"/>
      <c r="M305" s="225"/>
      <c r="N305" s="225"/>
      <c r="O305" s="225"/>
      <c r="P305" s="225"/>
      <c r="Q305" s="225"/>
      <c r="R305" s="225"/>
    </row>
    <row r="306" spans="1:18" s="226" customFormat="1" ht="24" customHeight="1">
      <c r="A306" s="219"/>
      <c r="B306" s="220" t="s">
        <v>135</v>
      </c>
      <c r="C306" s="221"/>
      <c r="D306" s="222"/>
      <c r="E306" s="223"/>
      <c r="F306" s="224">
        <f>F297+F305</f>
        <v>0</v>
      </c>
      <c r="G306" s="225"/>
      <c r="H306" s="225"/>
      <c r="I306" s="225"/>
      <c r="J306" s="225"/>
      <c r="K306" s="225"/>
      <c r="L306" s="225"/>
      <c r="M306" s="225"/>
      <c r="N306" s="225"/>
      <c r="O306" s="225"/>
      <c r="P306" s="225"/>
      <c r="Q306" s="225"/>
      <c r="R306" s="225"/>
    </row>
    <row r="307" spans="1:18" s="4" customFormat="1" ht="80.25" customHeight="1">
      <c r="A307" s="68">
        <v>3</v>
      </c>
      <c r="B307" s="69" t="s">
        <v>226</v>
      </c>
      <c r="C307" s="6"/>
      <c r="D307" s="7"/>
      <c r="E307" s="36"/>
      <c r="F307" s="2"/>
      <c r="G307" s="3"/>
      <c r="H307" s="3"/>
      <c r="I307" s="3"/>
      <c r="J307" s="3"/>
      <c r="K307" s="3"/>
      <c r="L307" s="3"/>
      <c r="M307" s="3"/>
      <c r="N307" s="3"/>
      <c r="O307" s="3"/>
      <c r="P307" s="3"/>
      <c r="Q307" s="3"/>
      <c r="R307" s="3"/>
    </row>
    <row r="308" spans="1:18" s="165" customFormat="1" ht="30" customHeight="1">
      <c r="A308" s="230" t="s">
        <v>230</v>
      </c>
      <c r="B308" s="231" t="s">
        <v>136</v>
      </c>
      <c r="C308" s="232"/>
      <c r="D308" s="233"/>
      <c r="E308" s="162"/>
      <c r="F308" s="234"/>
      <c r="G308" s="164"/>
      <c r="H308" s="164"/>
      <c r="I308" s="164"/>
      <c r="J308" s="164"/>
      <c r="K308" s="164"/>
      <c r="L308" s="164"/>
      <c r="M308" s="164"/>
      <c r="N308" s="164"/>
      <c r="O308" s="164"/>
      <c r="P308" s="164"/>
      <c r="Q308" s="164"/>
      <c r="R308" s="164"/>
    </row>
    <row r="309" spans="1:18" s="235" customFormat="1" ht="12.75">
      <c r="A309" s="87"/>
      <c r="B309" s="109"/>
      <c r="C309" s="109"/>
      <c r="D309" s="109"/>
      <c r="E309" s="110"/>
      <c r="F309" s="98"/>
    </row>
    <row r="310" spans="1:18" s="240" customFormat="1" ht="14.25">
      <c r="A310" s="236"/>
      <c r="B310" s="15"/>
      <c r="C310" s="237"/>
      <c r="D310" s="238"/>
      <c r="E310" s="53"/>
      <c r="F310" s="239"/>
    </row>
    <row r="311" spans="1:18" s="240" customFormat="1" ht="14.25">
      <c r="A311" s="241" t="s">
        <v>295</v>
      </c>
      <c r="B311" s="242" t="s">
        <v>63</v>
      </c>
      <c r="C311" s="243"/>
      <c r="D311" s="238"/>
      <c r="E311" s="53"/>
      <c r="F311" s="239"/>
    </row>
    <row r="312" spans="1:18" s="249" customFormat="1" ht="12.75">
      <c r="A312" s="244" t="s">
        <v>22</v>
      </c>
      <c r="B312" s="245" t="s">
        <v>23</v>
      </c>
      <c r="C312" s="246" t="s">
        <v>24</v>
      </c>
      <c r="D312" s="247" t="s">
        <v>41</v>
      </c>
      <c r="E312" s="248" t="s">
        <v>25</v>
      </c>
      <c r="F312" s="247" t="s">
        <v>26</v>
      </c>
    </row>
    <row r="313" spans="1:18" s="240" customFormat="1" ht="14.25">
      <c r="A313" s="236"/>
      <c r="B313" s="15"/>
      <c r="C313" s="243"/>
      <c r="D313" s="238"/>
      <c r="E313" s="250"/>
      <c r="F313" s="239"/>
    </row>
    <row r="314" spans="1:18" s="240" customFormat="1" ht="38.25">
      <c r="A314" s="236" t="s">
        <v>231</v>
      </c>
      <c r="B314" s="15" t="s">
        <v>218</v>
      </c>
      <c r="C314" s="243" t="s">
        <v>54</v>
      </c>
      <c r="D314" s="238">
        <v>12</v>
      </c>
      <c r="E314" s="251">
        <v>0</v>
      </c>
      <c r="F314" s="239">
        <f>D314*E314</f>
        <v>0</v>
      </c>
    </row>
    <row r="315" spans="1:18" s="240" customFormat="1" ht="14.25">
      <c r="A315" s="236"/>
      <c r="B315" s="15"/>
      <c r="C315" s="243"/>
      <c r="D315" s="238"/>
      <c r="E315" s="251"/>
      <c r="F315" s="239"/>
    </row>
    <row r="316" spans="1:18" s="240" customFormat="1" ht="38.25">
      <c r="A316" s="236" t="s">
        <v>232</v>
      </c>
      <c r="B316" s="15" t="s">
        <v>219</v>
      </c>
      <c r="C316" s="243" t="s">
        <v>54</v>
      </c>
      <c r="D316" s="238">
        <v>16</v>
      </c>
      <c r="E316" s="251">
        <v>0</v>
      </c>
      <c r="F316" s="239">
        <f>D316*E316</f>
        <v>0</v>
      </c>
    </row>
    <row r="317" spans="1:18" s="240" customFormat="1" ht="14.25">
      <c r="A317" s="236"/>
      <c r="B317" s="15"/>
      <c r="C317" s="243"/>
      <c r="D317" s="238"/>
      <c r="E317" s="251"/>
      <c r="F317" s="239"/>
    </row>
    <row r="318" spans="1:18" s="240" customFormat="1" ht="38.25">
      <c r="A318" s="236" t="s">
        <v>233</v>
      </c>
      <c r="B318" s="15" t="s">
        <v>220</v>
      </c>
      <c r="C318" s="243" t="s">
        <v>54</v>
      </c>
      <c r="D318" s="238">
        <v>5</v>
      </c>
      <c r="E318" s="251">
        <v>0</v>
      </c>
      <c r="F318" s="239">
        <f>D318*E318</f>
        <v>0</v>
      </c>
    </row>
    <row r="319" spans="1:18" s="240" customFormat="1" ht="14.25">
      <c r="A319" s="236"/>
      <c r="B319" s="15"/>
      <c r="C319" s="243"/>
      <c r="D319" s="238"/>
      <c r="E319" s="251"/>
      <c r="F319" s="239"/>
    </row>
    <row r="320" spans="1:18" s="240" customFormat="1" ht="14.25">
      <c r="A320" s="236" t="s">
        <v>234</v>
      </c>
      <c r="B320" s="15" t="s">
        <v>221</v>
      </c>
      <c r="C320" s="243"/>
      <c r="D320" s="238"/>
      <c r="E320" s="252"/>
      <c r="F320" s="239"/>
    </row>
    <row r="321" spans="1:18" s="240" customFormat="1" ht="25.5">
      <c r="A321" s="236"/>
      <c r="B321" s="15" t="s">
        <v>222</v>
      </c>
      <c r="C321" s="243" t="s">
        <v>27</v>
      </c>
      <c r="D321" s="238">
        <v>2</v>
      </c>
      <c r="E321" s="252">
        <v>0</v>
      </c>
      <c r="F321" s="239">
        <f>D321*E321</f>
        <v>0</v>
      </c>
    </row>
    <row r="322" spans="1:18" s="240" customFormat="1" ht="14.25">
      <c r="A322" s="236"/>
      <c r="B322" s="15"/>
      <c r="C322" s="243"/>
      <c r="D322" s="238"/>
      <c r="E322" s="252"/>
      <c r="F322" s="239"/>
    </row>
    <row r="323" spans="1:18" s="240" customFormat="1" ht="14.25">
      <c r="A323" s="236"/>
      <c r="B323" s="15"/>
      <c r="C323" s="243"/>
      <c r="D323" s="238"/>
      <c r="E323" s="252"/>
      <c r="F323" s="239"/>
    </row>
    <row r="324" spans="1:18" s="240" customFormat="1" ht="76.5">
      <c r="A324" s="236" t="s">
        <v>235</v>
      </c>
      <c r="B324" s="15" t="s">
        <v>223</v>
      </c>
      <c r="C324" s="243" t="s">
        <v>62</v>
      </c>
      <c r="D324" s="238">
        <v>68</v>
      </c>
      <c r="E324" s="252">
        <v>0</v>
      </c>
      <c r="F324" s="239">
        <f>D324*E324</f>
        <v>0</v>
      </c>
    </row>
    <row r="325" spans="1:18" s="240" customFormat="1" ht="14.25">
      <c r="A325" s="236"/>
      <c r="B325" s="15"/>
      <c r="C325" s="243"/>
      <c r="D325" s="238"/>
      <c r="E325" s="252"/>
      <c r="F325" s="239"/>
    </row>
    <row r="326" spans="1:18" s="240" customFormat="1" ht="89.25">
      <c r="A326" s="236" t="s">
        <v>236</v>
      </c>
      <c r="B326" s="15" t="s">
        <v>224</v>
      </c>
      <c r="C326" s="243" t="s">
        <v>38</v>
      </c>
      <c r="D326" s="238">
        <v>5</v>
      </c>
      <c r="E326" s="252">
        <v>0</v>
      </c>
      <c r="F326" s="239">
        <f>D326*E326</f>
        <v>0</v>
      </c>
    </row>
    <row r="327" spans="1:18" s="240" customFormat="1" ht="14.25">
      <c r="A327" s="236"/>
      <c r="B327" s="15"/>
      <c r="C327" s="243"/>
      <c r="D327" s="238"/>
      <c r="E327" s="238"/>
      <c r="F327" s="239"/>
    </row>
    <row r="328" spans="1:18" s="240" customFormat="1" ht="14.25">
      <c r="A328" s="236"/>
      <c r="B328" s="15"/>
      <c r="C328" s="243"/>
      <c r="D328" s="238"/>
      <c r="E328" s="238"/>
      <c r="F328" s="239"/>
    </row>
    <row r="329" spans="1:18" s="240" customFormat="1" ht="14.25">
      <c r="A329" s="236"/>
      <c r="B329" s="15"/>
      <c r="C329" s="243"/>
      <c r="D329" s="238"/>
      <c r="E329" s="250"/>
      <c r="F329" s="239"/>
    </row>
    <row r="330" spans="1:18" s="240" customFormat="1" ht="14.25">
      <c r="A330" s="253" t="s">
        <v>296</v>
      </c>
      <c r="B330" s="254" t="s">
        <v>225</v>
      </c>
      <c r="C330" s="255"/>
      <c r="D330" s="256"/>
      <c r="E330" s="256"/>
      <c r="F330" s="257">
        <f>SUM(F313:F329)</f>
        <v>0</v>
      </c>
    </row>
    <row r="331" spans="1:18" s="32" customFormat="1" ht="15.75">
      <c r="A331" s="33"/>
      <c r="B331" s="258"/>
      <c r="C331" s="35"/>
      <c r="D331" s="218"/>
      <c r="E331" s="36"/>
      <c r="F331" s="37"/>
      <c r="G331" s="31"/>
      <c r="H331" s="31"/>
      <c r="I331" s="31"/>
      <c r="J331" s="31"/>
      <c r="K331" s="31"/>
      <c r="L331" s="31"/>
      <c r="M331" s="31"/>
      <c r="N331" s="31"/>
      <c r="O331" s="31"/>
      <c r="P331" s="31"/>
      <c r="Q331" s="31"/>
      <c r="R331" s="31"/>
    </row>
    <row r="332" spans="1:18" s="55" customFormat="1" ht="14.25">
      <c r="A332" s="87" t="s">
        <v>237</v>
      </c>
      <c r="B332" s="109" t="s">
        <v>199</v>
      </c>
      <c r="C332" s="109"/>
      <c r="D332" s="109"/>
      <c r="E332" s="110"/>
      <c r="F332" s="98"/>
    </row>
    <row r="333" spans="1:18" s="240" customFormat="1" ht="14.25">
      <c r="A333" s="87"/>
      <c r="B333" s="109"/>
      <c r="C333" s="109"/>
      <c r="D333" s="109"/>
      <c r="E333" s="110"/>
      <c r="F333" s="98"/>
    </row>
    <row r="334" spans="1:18" s="261" customFormat="1" ht="307.5" customHeight="1">
      <c r="A334" s="259"/>
      <c r="B334" s="296" t="s">
        <v>200</v>
      </c>
      <c r="C334" s="297"/>
      <c r="D334" s="297"/>
      <c r="E334" s="297"/>
      <c r="F334" s="260"/>
    </row>
    <row r="335" spans="1:18" s="261" customFormat="1" ht="333" customHeight="1">
      <c r="A335" s="259"/>
      <c r="B335" s="296" t="s">
        <v>201</v>
      </c>
      <c r="C335" s="297"/>
      <c r="D335" s="297"/>
      <c r="E335" s="297"/>
      <c r="F335" s="260"/>
    </row>
    <row r="336" spans="1:18" s="240" customFormat="1" ht="14.25">
      <c r="A336" s="87"/>
      <c r="B336" s="109"/>
      <c r="C336" s="109"/>
      <c r="D336" s="109"/>
      <c r="E336" s="110"/>
      <c r="F336" s="239"/>
    </row>
    <row r="337" spans="1:6" s="240" customFormat="1" ht="14.25">
      <c r="A337" s="87" t="s">
        <v>43</v>
      </c>
      <c r="B337" s="109" t="s">
        <v>202</v>
      </c>
      <c r="C337" s="109"/>
      <c r="D337" s="109"/>
      <c r="E337" s="110"/>
      <c r="F337" s="239"/>
    </row>
    <row r="338" spans="1:6" s="249" customFormat="1" ht="12.75">
      <c r="A338" s="244" t="s">
        <v>22</v>
      </c>
      <c r="B338" s="245" t="s">
        <v>23</v>
      </c>
      <c r="C338" s="246" t="s">
        <v>24</v>
      </c>
      <c r="D338" s="247" t="s">
        <v>41</v>
      </c>
      <c r="E338" s="248" t="s">
        <v>25</v>
      </c>
      <c r="F338" s="247" t="s">
        <v>26</v>
      </c>
    </row>
    <row r="339" spans="1:6" s="240" customFormat="1" ht="127.5">
      <c r="A339" s="262" t="s">
        <v>238</v>
      </c>
      <c r="B339" s="15" t="s">
        <v>229</v>
      </c>
      <c r="C339" s="263" t="s">
        <v>28</v>
      </c>
      <c r="D339" s="238">
        <v>155</v>
      </c>
      <c r="E339" s="252">
        <v>0</v>
      </c>
      <c r="F339" s="239">
        <f>D339*E339</f>
        <v>0</v>
      </c>
    </row>
    <row r="340" spans="1:6" s="240" customFormat="1" ht="14.25">
      <c r="A340" s="262"/>
      <c r="B340" s="15"/>
      <c r="C340" s="263"/>
      <c r="D340" s="238"/>
      <c r="E340" s="252"/>
      <c r="F340" s="239"/>
    </row>
    <row r="341" spans="1:6" s="240" customFormat="1" ht="114.75">
      <c r="A341" s="262" t="s">
        <v>239</v>
      </c>
      <c r="B341" s="15" t="s">
        <v>228</v>
      </c>
      <c r="C341" s="263" t="s">
        <v>28</v>
      </c>
      <c r="D341" s="238">
        <v>81</v>
      </c>
      <c r="E341" s="252">
        <v>0</v>
      </c>
      <c r="F341" s="239">
        <f>D341*E341</f>
        <v>0</v>
      </c>
    </row>
    <row r="342" spans="1:6" s="240" customFormat="1" ht="14.25">
      <c r="A342" s="262"/>
      <c r="B342" s="15"/>
      <c r="C342" s="263"/>
      <c r="D342" s="238"/>
      <c r="E342" s="252"/>
      <c r="F342" s="239"/>
    </row>
    <row r="343" spans="1:6" s="240" customFormat="1" ht="114.75">
      <c r="A343" s="262" t="s">
        <v>240</v>
      </c>
      <c r="B343" s="15" t="s">
        <v>203</v>
      </c>
      <c r="C343" s="263" t="s">
        <v>28</v>
      </c>
      <c r="D343" s="238">
        <v>125</v>
      </c>
      <c r="E343" s="252">
        <v>0</v>
      </c>
      <c r="F343" s="239">
        <f>D343*E343</f>
        <v>0</v>
      </c>
    </row>
    <row r="344" spans="1:6" s="240" customFormat="1" ht="14.25">
      <c r="A344" s="262"/>
      <c r="B344" s="15"/>
      <c r="C344" s="263"/>
      <c r="D344" s="238"/>
      <c r="E344" s="252"/>
      <c r="F344" s="239"/>
    </row>
    <row r="345" spans="1:6" s="240" customFormat="1" ht="100.5" customHeight="1">
      <c r="A345" s="262" t="s">
        <v>241</v>
      </c>
      <c r="B345" s="15" t="s">
        <v>204</v>
      </c>
      <c r="C345" s="263" t="s">
        <v>28</v>
      </c>
      <c r="D345" s="238">
        <v>125</v>
      </c>
      <c r="E345" s="252">
        <v>0</v>
      </c>
      <c r="F345" s="239">
        <f>D345*E345</f>
        <v>0</v>
      </c>
    </row>
    <row r="346" spans="1:6" s="240" customFormat="1" ht="14.25">
      <c r="A346" s="262"/>
      <c r="B346" s="15"/>
      <c r="C346" s="263"/>
      <c r="D346" s="238"/>
      <c r="E346" s="252"/>
      <c r="F346" s="239"/>
    </row>
    <row r="347" spans="1:6" s="240" customFormat="1" ht="76.5">
      <c r="A347" s="262" t="s">
        <v>242</v>
      </c>
      <c r="B347" s="15" t="s">
        <v>205</v>
      </c>
      <c r="E347" s="264"/>
    </row>
    <row r="348" spans="1:6" s="240" customFormat="1" ht="14.25">
      <c r="A348" s="262"/>
      <c r="B348" s="15" t="s">
        <v>206</v>
      </c>
      <c r="C348" s="263" t="s">
        <v>38</v>
      </c>
      <c r="D348" s="238">
        <v>1</v>
      </c>
      <c r="E348" s="252">
        <v>0</v>
      </c>
      <c r="F348" s="239">
        <f>D348*E348</f>
        <v>0</v>
      </c>
    </row>
    <row r="349" spans="1:6" s="240" customFormat="1" ht="14.25">
      <c r="A349" s="262"/>
      <c r="B349" s="15" t="s">
        <v>207</v>
      </c>
      <c r="C349" s="263" t="s">
        <v>28</v>
      </c>
      <c r="D349" s="238">
        <v>120</v>
      </c>
      <c r="E349" s="252">
        <v>0</v>
      </c>
      <c r="F349" s="239">
        <f>D349*E349</f>
        <v>0</v>
      </c>
    </row>
    <row r="350" spans="1:6" s="240" customFormat="1" ht="14.25">
      <c r="A350" s="262"/>
      <c r="B350" s="15"/>
      <c r="C350" s="263"/>
      <c r="D350" s="238"/>
      <c r="E350" s="252"/>
      <c r="F350" s="239"/>
    </row>
    <row r="351" spans="1:6" s="240" customFormat="1" ht="283.5">
      <c r="A351" s="262" t="s">
        <v>243</v>
      </c>
      <c r="B351" s="265" t="s">
        <v>297</v>
      </c>
      <c r="C351" s="263" t="s">
        <v>28</v>
      </c>
      <c r="D351" s="238">
        <v>125</v>
      </c>
      <c r="E351" s="252">
        <v>0</v>
      </c>
      <c r="F351" s="239">
        <f>D351*E351</f>
        <v>0</v>
      </c>
    </row>
    <row r="352" spans="1:6" s="240" customFormat="1" ht="14.25">
      <c r="A352" s="262"/>
      <c r="B352" s="15"/>
      <c r="C352" s="263"/>
      <c r="D352" s="238"/>
      <c r="E352" s="252"/>
      <c r="F352" s="239"/>
    </row>
    <row r="353" spans="1:6" s="240" customFormat="1" ht="229.5">
      <c r="A353" s="262" t="s">
        <v>244</v>
      </c>
      <c r="B353" s="15" t="s">
        <v>208</v>
      </c>
      <c r="C353" s="263" t="s">
        <v>54</v>
      </c>
      <c r="D353" s="238">
        <v>18</v>
      </c>
      <c r="E353" s="252">
        <v>0</v>
      </c>
      <c r="F353" s="239">
        <f>D353*E353</f>
        <v>0</v>
      </c>
    </row>
    <row r="354" spans="1:6" s="240" customFormat="1" ht="14.25">
      <c r="A354" s="262"/>
      <c r="B354" s="15"/>
      <c r="C354" s="263"/>
      <c r="D354" s="238"/>
      <c r="E354" s="252"/>
      <c r="F354" s="239"/>
    </row>
    <row r="355" spans="1:6" s="240" customFormat="1" ht="14.25">
      <c r="A355" s="262"/>
      <c r="B355" s="15"/>
      <c r="C355" s="263"/>
      <c r="D355" s="238"/>
      <c r="E355" s="252"/>
      <c r="F355" s="239"/>
    </row>
    <row r="356" spans="1:6" s="240" customFormat="1" ht="25.5">
      <c r="A356" s="262" t="s">
        <v>245</v>
      </c>
      <c r="B356" s="15" t="s">
        <v>209</v>
      </c>
      <c r="C356" s="263" t="s">
        <v>27</v>
      </c>
      <c r="D356" s="238">
        <v>20</v>
      </c>
      <c r="E356" s="252">
        <v>0</v>
      </c>
      <c r="F356" s="239">
        <f>D356*E356</f>
        <v>0</v>
      </c>
    </row>
    <row r="357" spans="1:6" s="240" customFormat="1" ht="14.25">
      <c r="A357" s="262"/>
      <c r="B357" s="15"/>
      <c r="C357" s="263"/>
      <c r="D357" s="238"/>
      <c r="E357" s="252"/>
      <c r="F357" s="239"/>
    </row>
    <row r="358" spans="1:6" s="240" customFormat="1" ht="67.5" customHeight="1">
      <c r="A358" s="262" t="s">
        <v>246</v>
      </c>
      <c r="B358" s="265" t="s">
        <v>210</v>
      </c>
      <c r="C358" s="263" t="s">
        <v>54</v>
      </c>
      <c r="D358" s="238">
        <v>36</v>
      </c>
      <c r="E358" s="252">
        <v>0</v>
      </c>
      <c r="F358" s="239">
        <f>D358*E358</f>
        <v>0</v>
      </c>
    </row>
    <row r="359" spans="1:6" s="240" customFormat="1" ht="14.25">
      <c r="A359" s="262"/>
      <c r="B359" s="15"/>
      <c r="C359" s="263"/>
      <c r="D359" s="238"/>
      <c r="E359" s="252"/>
      <c r="F359" s="239"/>
    </row>
    <row r="360" spans="1:6" s="240" customFormat="1" ht="49.5" customHeight="1">
      <c r="A360" s="262" t="s">
        <v>247</v>
      </c>
      <c r="B360" s="265" t="s">
        <v>211</v>
      </c>
      <c r="C360" s="263" t="s">
        <v>27</v>
      </c>
      <c r="D360" s="238">
        <v>250</v>
      </c>
      <c r="E360" s="252">
        <v>0</v>
      </c>
      <c r="F360" s="239">
        <f>D360*E360</f>
        <v>0</v>
      </c>
    </row>
    <row r="361" spans="1:6" s="240" customFormat="1" ht="49.5" customHeight="1">
      <c r="A361" s="262" t="s">
        <v>248</v>
      </c>
      <c r="B361" s="265" t="s">
        <v>227</v>
      </c>
      <c r="C361" s="263" t="s">
        <v>54</v>
      </c>
      <c r="D361" s="238">
        <v>28</v>
      </c>
      <c r="E361" s="252">
        <v>0</v>
      </c>
      <c r="F361" s="239">
        <f>D361*E361</f>
        <v>0</v>
      </c>
    </row>
    <row r="362" spans="1:6" s="240" customFormat="1" ht="14.25">
      <c r="A362" s="87"/>
      <c r="B362" s="109"/>
      <c r="C362" s="109"/>
      <c r="D362" s="109"/>
      <c r="E362" s="110"/>
      <c r="F362" s="239"/>
    </row>
    <row r="363" spans="1:6" s="240" customFormat="1" ht="25.5">
      <c r="A363" s="253" t="s">
        <v>237</v>
      </c>
      <c r="B363" s="266" t="s">
        <v>212</v>
      </c>
      <c r="C363" s="266"/>
      <c r="D363" s="266"/>
      <c r="E363" s="267"/>
      <c r="F363" s="257">
        <f>SUM(F339:F361)</f>
        <v>0</v>
      </c>
    </row>
    <row r="364" spans="1:6" s="240" customFormat="1" ht="14.25">
      <c r="A364" s="87"/>
      <c r="B364" s="109"/>
      <c r="C364" s="109"/>
      <c r="D364" s="109"/>
      <c r="E364" s="110"/>
      <c r="F364" s="98"/>
    </row>
    <row r="365" spans="1:6" s="261" customFormat="1" ht="15" customHeight="1">
      <c r="A365" s="268" t="s">
        <v>249</v>
      </c>
      <c r="B365" s="305" t="s">
        <v>213</v>
      </c>
      <c r="C365" s="297"/>
      <c r="D365" s="269"/>
      <c r="E365" s="260"/>
      <c r="F365" s="260"/>
    </row>
    <row r="366" spans="1:6" s="261" customFormat="1" ht="12" customHeight="1">
      <c r="A366" s="259"/>
      <c r="B366" s="265"/>
      <c r="C366" s="270"/>
      <c r="D366" s="269"/>
      <c r="E366" s="260"/>
      <c r="F366" s="260"/>
    </row>
    <row r="367" spans="1:6" s="261" customFormat="1" ht="12" customHeight="1">
      <c r="A367" s="259"/>
      <c r="B367" s="265"/>
      <c r="C367" s="270"/>
      <c r="D367" s="269"/>
      <c r="E367" s="260"/>
      <c r="F367" s="260"/>
    </row>
    <row r="368" spans="1:6" s="261" customFormat="1" ht="255" customHeight="1">
      <c r="A368" s="271"/>
      <c r="B368" s="296" t="s">
        <v>214</v>
      </c>
      <c r="C368" s="297"/>
      <c r="D368" s="297"/>
      <c r="E368" s="297"/>
      <c r="F368" s="260"/>
    </row>
    <row r="369" spans="1:6" s="261" customFormat="1" ht="248.25" customHeight="1">
      <c r="A369" s="259"/>
      <c r="B369" s="296" t="s">
        <v>215</v>
      </c>
      <c r="C369" s="297"/>
      <c r="D369" s="297"/>
      <c r="E369" s="297"/>
      <c r="F369" s="260"/>
    </row>
    <row r="370" spans="1:6" s="261" customFormat="1" ht="28.5" customHeight="1">
      <c r="A370" s="259"/>
      <c r="B370" s="298" t="s">
        <v>216</v>
      </c>
      <c r="C370" s="297"/>
      <c r="D370" s="297"/>
      <c r="E370" s="297"/>
      <c r="F370" s="260"/>
    </row>
    <row r="371" spans="1:6" s="240" customFormat="1" ht="14.25">
      <c r="A371" s="87"/>
      <c r="B371" s="109"/>
      <c r="C371" s="109"/>
      <c r="D371" s="109"/>
      <c r="E371" s="110"/>
      <c r="F371" s="239"/>
    </row>
    <row r="372" spans="1:6" s="240" customFormat="1">
      <c r="A372" s="272" t="s">
        <v>43</v>
      </c>
      <c r="B372" s="273" t="s">
        <v>44</v>
      </c>
      <c r="C372" s="263"/>
      <c r="D372" s="238"/>
      <c r="E372" s="238"/>
      <c r="F372" s="239"/>
    </row>
    <row r="373" spans="1:6" s="240" customFormat="1">
      <c r="A373" s="272"/>
      <c r="B373" s="273"/>
      <c r="C373" s="263"/>
      <c r="D373" s="238"/>
      <c r="E373" s="238"/>
      <c r="F373" s="239"/>
    </row>
    <row r="374" spans="1:6" s="240" customFormat="1" ht="50.25" customHeight="1">
      <c r="A374" s="272"/>
      <c r="B374" s="15" t="s">
        <v>50</v>
      </c>
      <c r="C374" s="263"/>
      <c r="D374" s="238"/>
      <c r="E374" s="238"/>
      <c r="F374" s="239"/>
    </row>
    <row r="375" spans="1:6" s="249" customFormat="1" ht="12.75">
      <c r="A375" s="244" t="s">
        <v>22</v>
      </c>
      <c r="B375" s="245" t="s">
        <v>23</v>
      </c>
      <c r="C375" s="246" t="s">
        <v>24</v>
      </c>
      <c r="D375" s="247" t="s">
        <v>41</v>
      </c>
      <c r="E375" s="248" t="s">
        <v>25</v>
      </c>
      <c r="F375" s="247" t="s">
        <v>26</v>
      </c>
    </row>
    <row r="376" spans="1:6" s="240" customFormat="1" ht="14.25">
      <c r="A376" s="236"/>
      <c r="B376" s="274"/>
      <c r="C376" s="243"/>
      <c r="D376" s="238"/>
      <c r="E376" s="250"/>
      <c r="F376" s="239"/>
    </row>
    <row r="377" spans="1:6" s="240" customFormat="1" ht="38.25">
      <c r="A377" s="236" t="s">
        <v>250</v>
      </c>
      <c r="B377" s="15" t="s">
        <v>254</v>
      </c>
      <c r="C377" s="243" t="s">
        <v>54</v>
      </c>
      <c r="D377" s="238">
        <v>12</v>
      </c>
      <c r="E377" s="251">
        <v>0</v>
      </c>
      <c r="F377" s="239">
        <f>D377*E377</f>
        <v>0</v>
      </c>
    </row>
    <row r="378" spans="1:6" s="240" customFormat="1" ht="14.25">
      <c r="A378" s="236"/>
      <c r="B378" s="15"/>
      <c r="C378" s="243"/>
      <c r="D378" s="238"/>
      <c r="E378" s="251"/>
      <c r="F378" s="239"/>
    </row>
    <row r="379" spans="1:6" s="240" customFormat="1" ht="51">
      <c r="A379" s="236" t="s">
        <v>251</v>
      </c>
      <c r="B379" s="15" t="s">
        <v>255</v>
      </c>
      <c r="C379" s="243" t="s">
        <v>54</v>
      </c>
      <c r="D379" s="238">
        <v>16</v>
      </c>
      <c r="E379" s="251">
        <v>0</v>
      </c>
      <c r="F379" s="239">
        <f>D379*E379</f>
        <v>0</v>
      </c>
    </row>
    <row r="380" spans="1:6" s="240" customFormat="1" ht="14.25">
      <c r="A380" s="236"/>
      <c r="B380" s="15"/>
      <c r="C380" s="243"/>
      <c r="D380" s="238"/>
      <c r="E380" s="251"/>
      <c r="F380" s="239"/>
    </row>
    <row r="381" spans="1:6" s="240" customFormat="1" ht="51">
      <c r="A381" s="236" t="s">
        <v>252</v>
      </c>
      <c r="B381" s="15" t="s">
        <v>256</v>
      </c>
      <c r="C381" s="243" t="s">
        <v>54</v>
      </c>
      <c r="D381" s="238">
        <v>5</v>
      </c>
      <c r="E381" s="251">
        <v>0</v>
      </c>
      <c r="F381" s="239">
        <f>D381*E381</f>
        <v>0</v>
      </c>
    </row>
    <row r="382" spans="1:6" s="240" customFormat="1" ht="14.25">
      <c r="A382" s="236"/>
      <c r="B382" s="15"/>
      <c r="C382" s="243"/>
      <c r="D382" s="238"/>
      <c r="E382" s="251"/>
      <c r="F382" s="239"/>
    </row>
    <row r="383" spans="1:6" s="240" customFormat="1" ht="14.25">
      <c r="A383" s="236" t="s">
        <v>253</v>
      </c>
      <c r="B383" s="15" t="s">
        <v>257</v>
      </c>
      <c r="C383" s="243"/>
      <c r="D383" s="238"/>
      <c r="E383" s="252"/>
      <c r="F383" s="239"/>
    </row>
    <row r="384" spans="1:6" s="240" customFormat="1" ht="25.5">
      <c r="A384" s="236"/>
      <c r="B384" s="15" t="s">
        <v>258</v>
      </c>
      <c r="C384" s="243" t="s">
        <v>27</v>
      </c>
      <c r="D384" s="238">
        <v>2</v>
      </c>
      <c r="E384" s="252">
        <v>0</v>
      </c>
      <c r="F384" s="239">
        <f>D384*E384</f>
        <v>0</v>
      </c>
    </row>
    <row r="385" spans="1:18" s="240" customFormat="1" ht="14.25">
      <c r="A385" s="236"/>
      <c r="B385" s="15"/>
      <c r="C385" s="243"/>
      <c r="D385" s="238"/>
      <c r="E385" s="252"/>
      <c r="F385" s="239"/>
    </row>
    <row r="386" spans="1:18" s="84" customFormat="1" ht="177" customHeight="1">
      <c r="A386" s="236" t="s">
        <v>259</v>
      </c>
      <c r="B386" s="31" t="s">
        <v>260</v>
      </c>
      <c r="C386" s="112" t="s">
        <v>28</v>
      </c>
      <c r="D386" s="41">
        <v>111</v>
      </c>
      <c r="E386" s="178">
        <v>0</v>
      </c>
      <c r="F386" s="41">
        <f>D386*E386</f>
        <v>0</v>
      </c>
      <c r="G386" s="31"/>
      <c r="H386" s="31"/>
      <c r="I386" s="31"/>
      <c r="J386" s="31"/>
      <c r="K386" s="31"/>
      <c r="L386" s="31"/>
      <c r="M386" s="31"/>
      <c r="N386" s="31"/>
      <c r="O386" s="31"/>
      <c r="P386" s="31"/>
      <c r="Q386" s="31"/>
      <c r="R386" s="31"/>
    </row>
    <row r="387" spans="1:18" s="240" customFormat="1" ht="14.25">
      <c r="A387" s="236"/>
      <c r="B387" s="275"/>
      <c r="C387" s="243"/>
      <c r="D387" s="238"/>
      <c r="E387" s="238"/>
      <c r="F387" s="239"/>
    </row>
    <row r="388" spans="1:18" s="240" customFormat="1" ht="14.25">
      <c r="A388" s="276" t="s">
        <v>249</v>
      </c>
      <c r="B388" s="299" t="s">
        <v>217</v>
      </c>
      <c r="C388" s="299"/>
      <c r="D388" s="299"/>
      <c r="E388" s="277"/>
      <c r="F388" s="257">
        <f>SUM(F376:F387)</f>
        <v>0</v>
      </c>
    </row>
    <row r="389" spans="1:18" s="32" customFormat="1" ht="15.75">
      <c r="A389" s="33"/>
      <c r="B389" s="258"/>
      <c r="C389" s="35"/>
      <c r="D389" s="218"/>
      <c r="E389" s="36"/>
      <c r="F389" s="37"/>
      <c r="G389" s="31"/>
      <c r="H389" s="31"/>
      <c r="I389" s="31"/>
      <c r="J389" s="31"/>
      <c r="K389" s="31"/>
      <c r="L389" s="31"/>
      <c r="M389" s="31"/>
      <c r="N389" s="31"/>
      <c r="O389" s="31"/>
      <c r="P389" s="31"/>
      <c r="Q389" s="31"/>
      <c r="R389" s="31"/>
    </row>
    <row r="390" spans="1:18" s="32" customFormat="1" ht="30.75" customHeight="1">
      <c r="A390" s="25"/>
      <c r="B390" s="26" t="s">
        <v>267</v>
      </c>
      <c r="C390" s="27"/>
      <c r="D390" s="28"/>
      <c r="E390" s="29"/>
      <c r="F390" s="30"/>
      <c r="G390" s="31"/>
      <c r="H390" s="31"/>
      <c r="I390" s="31"/>
      <c r="J390" s="31"/>
      <c r="K390" s="31"/>
      <c r="L390" s="31"/>
      <c r="M390" s="31"/>
      <c r="N390" s="31"/>
      <c r="O390" s="31"/>
      <c r="P390" s="31"/>
      <c r="Q390" s="31"/>
      <c r="R390" s="31"/>
    </row>
    <row r="391" spans="1:18" s="240" customFormat="1" ht="14.25">
      <c r="A391" s="253" t="s">
        <v>296</v>
      </c>
      <c r="B391" s="254" t="s">
        <v>225</v>
      </c>
      <c r="C391" s="255"/>
      <c r="D391" s="256"/>
      <c r="E391" s="256"/>
      <c r="F391" s="257">
        <f>F330</f>
        <v>0</v>
      </c>
    </row>
    <row r="392" spans="1:18" s="240" customFormat="1" ht="25.5">
      <c r="A392" s="253" t="s">
        <v>237</v>
      </c>
      <c r="B392" s="266" t="s">
        <v>212</v>
      </c>
      <c r="C392" s="266"/>
      <c r="D392" s="266"/>
      <c r="E392" s="267"/>
      <c r="F392" s="257">
        <f>F363</f>
        <v>0</v>
      </c>
    </row>
    <row r="393" spans="1:18" s="240" customFormat="1" ht="14.25">
      <c r="A393" s="276" t="s">
        <v>249</v>
      </c>
      <c r="B393" s="299" t="s">
        <v>217</v>
      </c>
      <c r="C393" s="299"/>
      <c r="D393" s="299"/>
      <c r="E393" s="277"/>
      <c r="F393" s="257">
        <f>F388</f>
        <v>0</v>
      </c>
    </row>
    <row r="394" spans="1:18" s="226" customFormat="1" ht="24" customHeight="1">
      <c r="A394" s="219"/>
      <c r="B394" s="220" t="s">
        <v>262</v>
      </c>
      <c r="C394" s="221"/>
      <c r="D394" s="222"/>
      <c r="E394" s="223"/>
      <c r="F394" s="224">
        <f>SUM(F391:F393)</f>
        <v>0</v>
      </c>
      <c r="G394" s="225"/>
      <c r="H394" s="225"/>
      <c r="I394" s="225"/>
      <c r="J394" s="225"/>
      <c r="K394" s="225"/>
      <c r="L394" s="225"/>
      <c r="M394" s="225"/>
      <c r="N394" s="225"/>
      <c r="O394" s="225"/>
      <c r="P394" s="225"/>
      <c r="Q394" s="225"/>
      <c r="R394" s="225"/>
    </row>
    <row r="395" spans="1:18" s="16" customFormat="1" ht="12.75">
      <c r="A395" s="14"/>
      <c r="B395" s="15"/>
      <c r="C395" s="278"/>
      <c r="D395" s="261"/>
      <c r="E395" s="261"/>
      <c r="F395" s="261"/>
    </row>
    <row r="396" spans="1:18" s="24" customFormat="1" ht="24" customHeight="1">
      <c r="A396" s="17"/>
      <c r="B396" s="18" t="s">
        <v>137</v>
      </c>
      <c r="C396" s="19"/>
      <c r="D396" s="20"/>
      <c r="E396" s="21"/>
      <c r="F396" s="22">
        <f>F306</f>
        <v>0</v>
      </c>
      <c r="G396" s="23"/>
      <c r="H396" s="23"/>
      <c r="I396" s="23"/>
      <c r="J396" s="23"/>
      <c r="K396" s="23"/>
      <c r="L396" s="23"/>
      <c r="M396" s="23"/>
      <c r="N396" s="23"/>
      <c r="O396" s="23"/>
      <c r="P396" s="23"/>
      <c r="Q396" s="23"/>
      <c r="R396" s="23"/>
    </row>
    <row r="397" spans="1:18" s="24" customFormat="1" ht="24" customHeight="1">
      <c r="A397" s="17"/>
      <c r="B397" s="18" t="s">
        <v>265</v>
      </c>
      <c r="C397" s="19"/>
      <c r="D397" s="20"/>
      <c r="E397" s="21"/>
      <c r="F397" s="22">
        <f>F394</f>
        <v>0</v>
      </c>
      <c r="G397" s="23"/>
      <c r="H397" s="23"/>
      <c r="I397" s="23"/>
      <c r="J397" s="23"/>
      <c r="K397" s="23"/>
      <c r="L397" s="23"/>
      <c r="M397" s="23"/>
      <c r="N397" s="23"/>
      <c r="O397" s="23"/>
      <c r="P397" s="23"/>
      <c r="Q397" s="23"/>
      <c r="R397" s="23"/>
    </row>
    <row r="398" spans="1:18" s="32" customFormat="1" ht="33" customHeight="1">
      <c r="A398" s="25"/>
      <c r="B398" s="26" t="s">
        <v>298</v>
      </c>
      <c r="C398" s="27"/>
      <c r="D398" s="28"/>
      <c r="E398" s="29"/>
      <c r="F398" s="30">
        <f>F396+F397</f>
        <v>0</v>
      </c>
      <c r="G398" s="31"/>
      <c r="H398" s="31"/>
      <c r="I398" s="31"/>
      <c r="J398" s="31"/>
      <c r="K398" s="31"/>
      <c r="L398" s="31"/>
      <c r="M398" s="31"/>
      <c r="N398" s="31"/>
      <c r="O398" s="31"/>
      <c r="P398" s="31"/>
      <c r="Q398" s="31"/>
      <c r="R398" s="31"/>
    </row>
    <row r="399" spans="1:18" s="32" customFormat="1" ht="30.75" customHeight="1">
      <c r="A399" s="33"/>
      <c r="B399" s="34"/>
      <c r="C399" s="35"/>
      <c r="D399" s="300" t="s">
        <v>266</v>
      </c>
      <c r="E399" s="301"/>
      <c r="F399" s="37">
        <f>F398*0.25</f>
        <v>0</v>
      </c>
      <c r="G399" s="31"/>
      <c r="H399" s="31"/>
      <c r="I399" s="31"/>
      <c r="J399" s="31"/>
      <c r="K399" s="31"/>
      <c r="L399" s="31"/>
      <c r="M399" s="31"/>
      <c r="N399" s="31"/>
      <c r="O399" s="31"/>
      <c r="P399" s="31"/>
      <c r="Q399" s="31"/>
      <c r="R399" s="31"/>
    </row>
    <row r="400" spans="1:18" s="32" customFormat="1" ht="34.5" customHeight="1">
      <c r="A400" s="33"/>
      <c r="B400" s="302" t="s">
        <v>299</v>
      </c>
      <c r="C400" s="301"/>
      <c r="D400" s="301"/>
      <c r="E400" s="301"/>
      <c r="F400" s="37">
        <f>F398+F399</f>
        <v>0</v>
      </c>
      <c r="G400" s="31"/>
      <c r="H400" s="31"/>
      <c r="I400" s="31"/>
      <c r="J400" s="31"/>
      <c r="K400" s="31"/>
      <c r="L400" s="31"/>
      <c r="M400" s="31"/>
      <c r="N400" s="31"/>
      <c r="O400" s="31"/>
      <c r="P400" s="31"/>
      <c r="Q400" s="31"/>
      <c r="R400" s="31"/>
    </row>
    <row r="401" spans="1:18" s="32" customFormat="1" ht="14.25">
      <c r="A401" s="33"/>
      <c r="B401" s="34"/>
      <c r="C401" s="295"/>
      <c r="D401" s="295"/>
      <c r="E401" s="295"/>
      <c r="F401" s="38"/>
      <c r="G401" s="31"/>
      <c r="H401" s="31"/>
      <c r="I401" s="31"/>
      <c r="J401" s="31"/>
      <c r="K401" s="31"/>
      <c r="L401" s="31"/>
      <c r="M401" s="31"/>
      <c r="N401" s="31"/>
      <c r="O401" s="31"/>
      <c r="P401" s="31"/>
      <c r="Q401" s="31"/>
      <c r="R401" s="31"/>
    </row>
    <row r="402" spans="1:18" s="32" customFormat="1" ht="14.25">
      <c r="A402" s="33"/>
      <c r="B402" s="39"/>
      <c r="C402" s="295"/>
      <c r="D402" s="295"/>
      <c r="E402" s="295"/>
      <c r="F402" s="38"/>
      <c r="G402" s="31"/>
      <c r="H402" s="31"/>
      <c r="I402" s="31"/>
      <c r="J402" s="31"/>
      <c r="K402" s="31"/>
      <c r="L402" s="31"/>
      <c r="M402" s="31"/>
      <c r="N402" s="31"/>
      <c r="O402" s="31"/>
      <c r="P402" s="31"/>
      <c r="Q402" s="31"/>
      <c r="R402" s="31"/>
    </row>
    <row r="403" spans="1:18" s="32" customFormat="1" ht="15.75">
      <c r="A403" s="33"/>
      <c r="B403" s="34"/>
      <c r="C403" s="40"/>
      <c r="D403" s="41"/>
      <c r="E403" s="36"/>
      <c r="F403" s="38"/>
      <c r="G403" s="31"/>
      <c r="H403" s="31"/>
      <c r="I403" s="31"/>
      <c r="J403" s="31"/>
      <c r="K403" s="31"/>
      <c r="L403" s="31"/>
      <c r="M403" s="31"/>
      <c r="N403" s="31"/>
      <c r="O403" s="31"/>
      <c r="P403" s="31"/>
      <c r="Q403" s="31"/>
      <c r="R403" s="31"/>
    </row>
    <row r="404" spans="1:18" ht="14.25">
      <c r="A404" s="42"/>
      <c r="B404" s="43"/>
      <c r="C404" s="44"/>
      <c r="D404" s="45"/>
      <c r="E404" s="45"/>
      <c r="F404" s="46"/>
    </row>
    <row r="405" spans="1:18" ht="14.25">
      <c r="A405" s="42"/>
      <c r="B405" s="43"/>
      <c r="C405" s="44"/>
      <c r="D405" s="45"/>
      <c r="E405" s="45"/>
      <c r="F405" s="46"/>
    </row>
    <row r="406" spans="1:18" ht="14.25">
      <c r="A406" s="42"/>
      <c r="B406" s="43"/>
      <c r="C406" s="44"/>
      <c r="D406" s="45"/>
      <c r="E406" s="45"/>
      <c r="F406" s="46"/>
    </row>
    <row r="407" spans="1:18" ht="14.25">
      <c r="A407" s="42"/>
      <c r="B407" s="43"/>
      <c r="C407" s="44"/>
      <c r="D407" s="45"/>
      <c r="E407" s="45"/>
      <c r="F407" s="46"/>
    </row>
    <row r="408" spans="1:18" ht="14.25">
      <c r="A408" s="42"/>
      <c r="B408" s="43"/>
      <c r="C408" s="44"/>
      <c r="D408" s="45"/>
      <c r="E408" s="45"/>
      <c r="F408" s="46"/>
    </row>
    <row r="409" spans="1:18" ht="14.25">
      <c r="A409" s="42"/>
      <c r="B409" s="43"/>
      <c r="C409" s="44"/>
      <c r="D409" s="45"/>
      <c r="E409" s="45"/>
      <c r="F409" s="46"/>
    </row>
    <row r="410" spans="1:18" ht="14.25">
      <c r="A410" s="42"/>
      <c r="B410" s="43"/>
      <c r="C410" s="44"/>
      <c r="D410" s="45"/>
      <c r="E410" s="45"/>
      <c r="F410" s="46"/>
    </row>
    <row r="411" spans="1:18" ht="14.25">
      <c r="A411" s="42"/>
      <c r="B411" s="43"/>
      <c r="C411" s="44"/>
      <c r="D411" s="45"/>
      <c r="E411" s="45"/>
      <c r="F411" s="46"/>
    </row>
    <row r="412" spans="1:18" ht="14.25">
      <c r="A412" s="42"/>
      <c r="B412" s="43"/>
      <c r="C412" s="44"/>
      <c r="D412" s="45"/>
      <c r="E412" s="45"/>
      <c r="F412" s="46"/>
    </row>
    <row r="413" spans="1:18" ht="14.25">
      <c r="A413" s="42"/>
      <c r="B413" s="43"/>
      <c r="C413" s="44"/>
      <c r="D413" s="45"/>
      <c r="E413" s="45"/>
      <c r="F413" s="46"/>
    </row>
    <row r="414" spans="1:18" ht="14.25">
      <c r="A414" s="42"/>
      <c r="B414" s="43"/>
      <c r="C414" s="44"/>
      <c r="D414" s="45"/>
      <c r="E414" s="45"/>
      <c r="F414" s="46"/>
    </row>
    <row r="415" spans="1:18" ht="14.25">
      <c r="A415" s="42"/>
      <c r="B415" s="43"/>
      <c r="C415" s="44"/>
      <c r="D415" s="45"/>
      <c r="E415" s="45"/>
      <c r="F415" s="46"/>
    </row>
    <row r="416" spans="1:18">
      <c r="F416" s="49"/>
    </row>
    <row r="417" spans="6:6">
      <c r="F417" s="49"/>
    </row>
    <row r="418" spans="6:6">
      <c r="F418" s="49"/>
    </row>
    <row r="419" spans="6:6">
      <c r="F419" s="49"/>
    </row>
    <row r="420" spans="6:6">
      <c r="F420" s="49"/>
    </row>
    <row r="421" spans="6:6">
      <c r="F421" s="49"/>
    </row>
    <row r="422" spans="6:6">
      <c r="F422" s="49"/>
    </row>
    <row r="423" spans="6:6">
      <c r="F423" s="49"/>
    </row>
    <row r="424" spans="6:6">
      <c r="F424" s="49"/>
    </row>
    <row r="425" spans="6:6">
      <c r="F425" s="49"/>
    </row>
    <row r="426" spans="6:6">
      <c r="F426" s="49"/>
    </row>
    <row r="427" spans="6:6">
      <c r="F427" s="49"/>
    </row>
    <row r="428" spans="6:6">
      <c r="F428" s="49"/>
    </row>
    <row r="429" spans="6:6">
      <c r="F429" s="49"/>
    </row>
    <row r="430" spans="6:6">
      <c r="F430" s="49"/>
    </row>
    <row r="431" spans="6:6">
      <c r="F431" s="49"/>
    </row>
    <row r="432" spans="6:6">
      <c r="F432" s="49"/>
    </row>
    <row r="433" spans="6:6">
      <c r="F433" s="49"/>
    </row>
    <row r="434" spans="6:6">
      <c r="F434" s="49"/>
    </row>
    <row r="435" spans="6:6">
      <c r="F435" s="49"/>
    </row>
    <row r="436" spans="6:6">
      <c r="F436" s="49"/>
    </row>
    <row r="437" spans="6:6">
      <c r="F437" s="49"/>
    </row>
    <row r="438" spans="6:6">
      <c r="F438" s="49"/>
    </row>
    <row r="439" spans="6:6">
      <c r="F439" s="49"/>
    </row>
    <row r="440" spans="6:6">
      <c r="F440" s="49"/>
    </row>
    <row r="441" spans="6:6">
      <c r="F441" s="49"/>
    </row>
    <row r="442" spans="6:6">
      <c r="F442" s="49"/>
    </row>
    <row r="443" spans="6:6">
      <c r="F443" s="49"/>
    </row>
    <row r="444" spans="6:6">
      <c r="F444" s="49"/>
    </row>
    <row r="445" spans="6:6">
      <c r="F445" s="49"/>
    </row>
    <row r="446" spans="6:6">
      <c r="F446" s="49"/>
    </row>
    <row r="447" spans="6:6">
      <c r="F447" s="49"/>
    </row>
    <row r="448" spans="6:6">
      <c r="F448" s="49"/>
    </row>
    <row r="449" spans="6:6">
      <c r="F449" s="49"/>
    </row>
    <row r="450" spans="6:6">
      <c r="F450" s="49"/>
    </row>
    <row r="451" spans="6:6">
      <c r="F451" s="49"/>
    </row>
    <row r="452" spans="6:6">
      <c r="F452" s="49"/>
    </row>
    <row r="453" spans="6:6">
      <c r="F453" s="49"/>
    </row>
    <row r="454" spans="6:6">
      <c r="F454" s="49"/>
    </row>
    <row r="455" spans="6:6">
      <c r="F455" s="49"/>
    </row>
    <row r="456" spans="6:6">
      <c r="F456" s="49"/>
    </row>
    <row r="457" spans="6:6">
      <c r="F457" s="49"/>
    </row>
    <row r="458" spans="6:6">
      <c r="F458" s="49"/>
    </row>
    <row r="459" spans="6:6">
      <c r="F459" s="49"/>
    </row>
    <row r="460" spans="6:6">
      <c r="F460" s="49"/>
    </row>
    <row r="461" spans="6:6">
      <c r="F461" s="49"/>
    </row>
    <row r="462" spans="6:6">
      <c r="F462" s="49"/>
    </row>
    <row r="463" spans="6:6">
      <c r="F463" s="49"/>
    </row>
    <row r="464" spans="6:6">
      <c r="F464" s="49"/>
    </row>
    <row r="465" spans="6:6">
      <c r="F465" s="49"/>
    </row>
    <row r="466" spans="6:6">
      <c r="F466" s="49"/>
    </row>
    <row r="467" spans="6:6">
      <c r="F467" s="49"/>
    </row>
    <row r="468" spans="6:6">
      <c r="F468" s="49"/>
    </row>
    <row r="469" spans="6:6">
      <c r="F469" s="49"/>
    </row>
    <row r="470" spans="6:6">
      <c r="F470" s="49"/>
    </row>
    <row r="471" spans="6:6">
      <c r="F471" s="49"/>
    </row>
    <row r="472" spans="6:6">
      <c r="F472" s="49"/>
    </row>
    <row r="473" spans="6:6">
      <c r="F473" s="49"/>
    </row>
    <row r="474" spans="6:6">
      <c r="F474" s="49"/>
    </row>
    <row r="475" spans="6:6">
      <c r="F475" s="49"/>
    </row>
    <row r="476" spans="6:6">
      <c r="F476" s="49"/>
    </row>
    <row r="477" spans="6:6">
      <c r="F477" s="49"/>
    </row>
    <row r="478" spans="6:6">
      <c r="F478" s="49"/>
    </row>
    <row r="479" spans="6:6">
      <c r="F479" s="49"/>
    </row>
    <row r="480" spans="6:6">
      <c r="F480" s="49"/>
    </row>
    <row r="481" spans="6:6">
      <c r="F481" s="49"/>
    </row>
    <row r="482" spans="6:6">
      <c r="F482" s="49"/>
    </row>
    <row r="483" spans="6:6">
      <c r="F483" s="49"/>
    </row>
    <row r="484" spans="6:6">
      <c r="F484" s="49"/>
    </row>
    <row r="485" spans="6:6">
      <c r="F485" s="49"/>
    </row>
    <row r="486" spans="6:6">
      <c r="F486" s="49"/>
    </row>
    <row r="487" spans="6:6">
      <c r="F487" s="49"/>
    </row>
    <row r="488" spans="6:6">
      <c r="F488" s="49"/>
    </row>
    <row r="489" spans="6:6">
      <c r="F489" s="49"/>
    </row>
    <row r="490" spans="6:6">
      <c r="F490" s="49"/>
    </row>
    <row r="491" spans="6:6">
      <c r="F491" s="49"/>
    </row>
    <row r="492" spans="6:6">
      <c r="F492" s="49"/>
    </row>
    <row r="493" spans="6:6">
      <c r="F493" s="49"/>
    </row>
    <row r="494" spans="6:6">
      <c r="F494" s="49"/>
    </row>
    <row r="495" spans="6:6">
      <c r="F495" s="49"/>
    </row>
    <row r="496" spans="6:6">
      <c r="F496" s="49"/>
    </row>
    <row r="497" spans="6:6">
      <c r="F497" s="49"/>
    </row>
    <row r="498" spans="6:6">
      <c r="F498" s="49"/>
    </row>
    <row r="499" spans="6:6">
      <c r="F499" s="49"/>
    </row>
    <row r="500" spans="6:6">
      <c r="F500" s="49"/>
    </row>
    <row r="501" spans="6:6">
      <c r="F501" s="49"/>
    </row>
    <row r="502" spans="6:6">
      <c r="F502" s="49"/>
    </row>
    <row r="503" spans="6:6">
      <c r="F503" s="49"/>
    </row>
    <row r="504" spans="6:6">
      <c r="F504" s="49"/>
    </row>
    <row r="505" spans="6:6">
      <c r="F505" s="49"/>
    </row>
    <row r="506" spans="6:6">
      <c r="F506" s="49"/>
    </row>
    <row r="507" spans="6:6">
      <c r="F507" s="49"/>
    </row>
    <row r="508" spans="6:6">
      <c r="F508" s="49"/>
    </row>
    <row r="509" spans="6:6">
      <c r="F509" s="49"/>
    </row>
    <row r="510" spans="6:6">
      <c r="F510" s="49"/>
    </row>
    <row r="511" spans="6:6">
      <c r="F511" s="49"/>
    </row>
    <row r="512" spans="6:6">
      <c r="F512" s="49"/>
    </row>
    <row r="513" spans="6:6">
      <c r="F513" s="49"/>
    </row>
    <row r="514" spans="6:6">
      <c r="F514" s="49"/>
    </row>
    <row r="515" spans="6:6">
      <c r="F515" s="49"/>
    </row>
    <row r="516" spans="6:6">
      <c r="F516" s="49"/>
    </row>
    <row r="517" spans="6:6">
      <c r="F517" s="49"/>
    </row>
    <row r="518" spans="6:6">
      <c r="F518" s="49"/>
    </row>
    <row r="519" spans="6:6">
      <c r="F519" s="49"/>
    </row>
    <row r="520" spans="6:6">
      <c r="F520" s="49"/>
    </row>
    <row r="521" spans="6:6">
      <c r="F521" s="49"/>
    </row>
    <row r="522" spans="6:6">
      <c r="F522" s="49"/>
    </row>
    <row r="523" spans="6:6">
      <c r="F523" s="49"/>
    </row>
    <row r="524" spans="6:6">
      <c r="F524" s="49"/>
    </row>
    <row r="525" spans="6:6">
      <c r="F525" s="49"/>
    </row>
    <row r="526" spans="6:6">
      <c r="F526" s="49"/>
    </row>
    <row r="527" spans="6:6">
      <c r="F527" s="49"/>
    </row>
  </sheetData>
  <sheetProtection password="FF4B" sheet="1" objects="1" scenarios="1"/>
  <mergeCells count="53">
    <mergeCell ref="B291:E291"/>
    <mergeCell ref="B334:E334"/>
    <mergeCell ref="B335:E335"/>
    <mergeCell ref="B365:C365"/>
    <mergeCell ref="B368:E368"/>
    <mergeCell ref="C401:E401"/>
    <mergeCell ref="C402:E402"/>
    <mergeCell ref="B369:E369"/>
    <mergeCell ref="B370:E370"/>
    <mergeCell ref="B388:D388"/>
    <mergeCell ref="B393:D393"/>
    <mergeCell ref="D399:E399"/>
    <mergeCell ref="B400:E400"/>
    <mergeCell ref="B34:E34"/>
    <mergeCell ref="B16:E16"/>
    <mergeCell ref="B64:E64"/>
    <mergeCell ref="B1:E1"/>
    <mergeCell ref="B2:E2"/>
    <mergeCell ref="B3:E3"/>
    <mergeCell ref="B4:E4"/>
    <mergeCell ref="A12:F12"/>
    <mergeCell ref="B253:E253"/>
    <mergeCell ref="B255:E255"/>
    <mergeCell ref="B252:C252"/>
    <mergeCell ref="B30:E30"/>
    <mergeCell ref="B63:E63"/>
    <mergeCell ref="B224:E224"/>
    <mergeCell ref="B66:E66"/>
    <mergeCell ref="B67:E67"/>
    <mergeCell ref="B68:E68"/>
    <mergeCell ref="B70:E70"/>
    <mergeCell ref="B225:E225"/>
    <mergeCell ref="B116:E116"/>
    <mergeCell ref="B117:E117"/>
    <mergeCell ref="B221:E221"/>
    <mergeCell ref="B32:E32"/>
    <mergeCell ref="B33:E33"/>
    <mergeCell ref="B222:E222"/>
    <mergeCell ref="B58:D58"/>
    <mergeCell ref="B14:E14"/>
    <mergeCell ref="B19:E19"/>
    <mergeCell ref="B20:E20"/>
    <mergeCell ref="B21:E21"/>
    <mergeCell ref="B27:E27"/>
    <mergeCell ref="B28:E28"/>
    <mergeCell ref="B201:D201"/>
    <mergeCell ref="B69:E69"/>
    <mergeCell ref="B194:C194"/>
    <mergeCell ref="B197:E197"/>
    <mergeCell ref="B198:E198"/>
    <mergeCell ref="B199:E199"/>
    <mergeCell ref="B65:E65"/>
    <mergeCell ref="B29:E29"/>
  </mergeCells>
  <phoneticPr fontId="8" type="noConversion"/>
  <pageMargins left="0.70866141732283472" right="0.70866141732283472" top="0.74803149606299213" bottom="0.74803149606299213" header="0.31496062992125984" footer="0.31496062992125984"/>
  <pageSetup paperSize="9" scale="65" orientation="portrait" useFirstPageNumber="1" r:id="rId1"/>
  <headerFooter alignWithMargins="0">
    <oddHeader xml:space="preserve">&amp;L&amp;UKONSTRUKTIVNA OBNOVA -REKONSTRUKCIJA KROVA, ULIČNOG I DVORIŠNOG PROČELJA- AMRUŠEVA 13  
                                                                                                                                    &amp;C
&amp;Rlist&amp;N/ &amp;P
</oddHeader>
  </headerFooter>
  <rowBreaks count="25" manualBreakCount="25">
    <brk id="9" max="16383" man="1"/>
    <brk id="21" max="16383" man="1"/>
    <brk id="36" max="16383" man="1"/>
    <brk id="46" max="16383" man="1"/>
    <brk id="59" max="16383" man="1"/>
    <brk id="73" max="16383" man="1"/>
    <brk id="95" max="16383" man="1"/>
    <brk id="112" max="16383" man="1"/>
    <brk id="120" max="16383" man="1"/>
    <brk id="124" max="16383" man="1"/>
    <brk id="138" max="16383" man="1"/>
    <brk id="150" max="16383" man="1"/>
    <brk id="163" max="16383" man="1"/>
    <brk id="171" max="16383" man="1"/>
    <brk id="189" max="16383" man="1"/>
    <brk id="209" max="16383" man="1"/>
    <brk id="227" max="16383" man="1"/>
    <brk id="250" max="16383" man="1"/>
    <brk id="262" max="16383" man="1"/>
    <brk id="276" max="16383" man="1"/>
    <brk id="306" max="16383" man="1"/>
    <brk id="331" max="16383" man="1"/>
    <brk id="364" max="16383" man="1"/>
    <brk id="371" max="16383" man="1"/>
    <brk id="3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troskovnik</vt:lpstr>
      <vt:lpstr>troskovnik!Podrucje_ispisa</vt:lpstr>
    </vt:vector>
  </TitlesOfParts>
  <Company>Termo 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c:creator>
  <cp:lastModifiedBy>HP</cp:lastModifiedBy>
  <cp:lastPrinted>2023-09-18T08:50:23Z</cp:lastPrinted>
  <dcterms:created xsi:type="dcterms:W3CDTF">2008-11-04T07:52:56Z</dcterms:created>
  <dcterms:modified xsi:type="dcterms:W3CDTF">2024-02-19T19:23:17Z</dcterms:modified>
</cp:coreProperties>
</file>